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Project Layout Schedule\"/>
    </mc:Choice>
  </mc:AlternateContent>
  <xr:revisionPtr revIDLastSave="41" documentId="8_{6021528A-9181-4356-9FAF-B09F29462BCD}" xr6:coauthVersionLast="45" xr6:coauthVersionMax="45" xr10:uidLastSave="{134D5D03-66A9-4FDB-9DB1-2BD009A00205}"/>
  <workbookProtection workbookAlgorithmName="SHA-512" workbookHashValue="LQw8P0jqePGm930zfrLl1Dt9JElzAi+iHloEt2udCtUBZ7VoSQ52xikkKoAFMC4Biislqui+KIzXE3/NXkOuaw==" workbookSaltValue="X7NsKu5Zfd8k7/Uzh47OBg==" workbookSpinCount="100000" lockStructure="1"/>
  <bookViews>
    <workbookView xWindow="-120" yWindow="-120" windowWidth="20730" windowHeight="11160" xr2:uid="{77A34F2E-48F8-4FB8-9571-61FB1C58B618}"/>
  </bookViews>
  <sheets>
    <sheet name="Intro &amp; Setup" sheetId="1" r:id="rId1"/>
    <sheet name="Project Details" sheetId="2" r:id="rId2"/>
    <sheet name="Monthly Overview" sheetId="3" r:id="rId3"/>
  </sheets>
  <definedNames>
    <definedName name="_xlnm._FilterDatabase" localSheetId="1" hidden="1">'Project Details'!$B$10:$H$15</definedName>
    <definedName name="_xlnm.Print_Area" localSheetId="2">'Monthly Overview'!$A$1:$AT$66</definedName>
    <definedName name="_xlnm.Print_Area" localSheetId="1">'Project Details'!$A$1:$K$69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3" l="1"/>
  <c r="E3" i="2"/>
  <c r="AY20" i="1" l="1"/>
  <c r="AY21" i="1"/>
  <c r="AY22" i="1"/>
  <c r="AY23" i="1"/>
  <c r="AY24" i="1"/>
  <c r="AY25" i="1"/>
  <c r="AY26" i="1"/>
  <c r="AY27" i="1"/>
  <c r="AY28" i="1"/>
  <c r="AY19" i="1"/>
  <c r="T64" i="2" l="1"/>
  <c r="T56" i="2"/>
  <c r="T48" i="2"/>
  <c r="T40" i="2"/>
  <c r="T32" i="2"/>
  <c r="T24" i="2"/>
  <c r="R68" i="2"/>
  <c r="Y68" i="2" s="1"/>
  <c r="J68" i="2" s="1"/>
  <c r="R67" i="2"/>
  <c r="W67" i="2" s="1"/>
  <c r="R66" i="2"/>
  <c r="W66" i="2" s="1"/>
  <c r="R65" i="2"/>
  <c r="Y65" i="2" s="1"/>
  <c r="J65" i="2" s="1"/>
  <c r="R64" i="2"/>
  <c r="Y64" i="2" s="1"/>
  <c r="J64" i="2" s="1"/>
  <c r="R63" i="2"/>
  <c r="W63" i="2" s="1"/>
  <c r="R62" i="2"/>
  <c r="W62" i="2" s="1"/>
  <c r="R61" i="2"/>
  <c r="Y61" i="2" s="1"/>
  <c r="J61" i="2" s="1"/>
  <c r="R60" i="2"/>
  <c r="Y60" i="2" s="1"/>
  <c r="J60" i="2" s="1"/>
  <c r="R59" i="2"/>
  <c r="W59" i="2" s="1"/>
  <c r="R58" i="2"/>
  <c r="W58" i="2" s="1"/>
  <c r="R57" i="2"/>
  <c r="Y57" i="2" s="1"/>
  <c r="J57" i="2" s="1"/>
  <c r="R56" i="2"/>
  <c r="Y56" i="2" s="1"/>
  <c r="J56" i="2" s="1"/>
  <c r="R55" i="2"/>
  <c r="W55" i="2" s="1"/>
  <c r="R54" i="2"/>
  <c r="W54" i="2" s="1"/>
  <c r="R53" i="2"/>
  <c r="Y53" i="2" s="1"/>
  <c r="J53" i="2" s="1"/>
  <c r="R52" i="2"/>
  <c r="Y52" i="2" s="1"/>
  <c r="J52" i="2" s="1"/>
  <c r="R51" i="2"/>
  <c r="W51" i="2" s="1"/>
  <c r="R50" i="2"/>
  <c r="W50" i="2" s="1"/>
  <c r="R49" i="2"/>
  <c r="Y49" i="2" s="1"/>
  <c r="J49" i="2" s="1"/>
  <c r="R48" i="2"/>
  <c r="Y48" i="2" s="1"/>
  <c r="J48" i="2" s="1"/>
  <c r="R47" i="2"/>
  <c r="W47" i="2" s="1"/>
  <c r="R46" i="2"/>
  <c r="W46" i="2" s="1"/>
  <c r="R45" i="2"/>
  <c r="Y45" i="2" s="1"/>
  <c r="J45" i="2" s="1"/>
  <c r="R44" i="2"/>
  <c r="Y44" i="2" s="1"/>
  <c r="J44" i="2" s="1"/>
  <c r="R43" i="2"/>
  <c r="W43" i="2" s="1"/>
  <c r="R42" i="2"/>
  <c r="W42" i="2" s="1"/>
  <c r="R41" i="2"/>
  <c r="Y41" i="2" s="1"/>
  <c r="J41" i="2" s="1"/>
  <c r="R40" i="2"/>
  <c r="Y40" i="2" s="1"/>
  <c r="J40" i="2" s="1"/>
  <c r="R39" i="2"/>
  <c r="W39" i="2" s="1"/>
  <c r="R38" i="2"/>
  <c r="W38" i="2" s="1"/>
  <c r="R37" i="2"/>
  <c r="Y37" i="2" s="1"/>
  <c r="J37" i="2" s="1"/>
  <c r="R36" i="2"/>
  <c r="Y36" i="2" s="1"/>
  <c r="J36" i="2" s="1"/>
  <c r="R35" i="2"/>
  <c r="W35" i="2" s="1"/>
  <c r="R34" i="2"/>
  <c r="W34" i="2" s="1"/>
  <c r="R33" i="2"/>
  <c r="Y33" i="2" s="1"/>
  <c r="J33" i="2" s="1"/>
  <c r="R32" i="2"/>
  <c r="Y32" i="2" s="1"/>
  <c r="J32" i="2" s="1"/>
  <c r="R31" i="2"/>
  <c r="W31" i="2" s="1"/>
  <c r="R30" i="2"/>
  <c r="W30" i="2" s="1"/>
  <c r="R29" i="2"/>
  <c r="Y29" i="2" s="1"/>
  <c r="J29" i="2" s="1"/>
  <c r="R28" i="2"/>
  <c r="Y28" i="2" s="1"/>
  <c r="J28" i="2" s="1"/>
  <c r="R27" i="2"/>
  <c r="W27" i="2" s="1"/>
  <c r="R26" i="2"/>
  <c r="W26" i="2" s="1"/>
  <c r="R25" i="2"/>
  <c r="Y25" i="2" s="1"/>
  <c r="J25" i="2" s="1"/>
  <c r="R24" i="2"/>
  <c r="Y24" i="2" s="1"/>
  <c r="J24" i="2" s="1"/>
  <c r="R23" i="2"/>
  <c r="W23" i="2" s="1"/>
  <c r="R22" i="2"/>
  <c r="W22" i="2" s="1"/>
  <c r="R21" i="2"/>
  <c r="Y21" i="2" s="1"/>
  <c r="J21" i="2" s="1"/>
  <c r="R20" i="2"/>
  <c r="Y20" i="2" s="1"/>
  <c r="J20" i="2" s="1"/>
  <c r="R19" i="2"/>
  <c r="T19" i="2" s="1"/>
  <c r="R8" i="2"/>
  <c r="R12" i="2" s="1"/>
  <c r="W12" i="2" s="1"/>
  <c r="R11" i="2"/>
  <c r="W11" i="2" s="1"/>
  <c r="T22" i="2" l="1"/>
  <c r="T30" i="2"/>
  <c r="T38" i="2"/>
  <c r="T46" i="2"/>
  <c r="T54" i="2"/>
  <c r="T62" i="2"/>
  <c r="Y22" i="2"/>
  <c r="J22" i="2" s="1"/>
  <c r="Y38" i="2"/>
  <c r="J38" i="2" s="1"/>
  <c r="Y54" i="2"/>
  <c r="J54" i="2" s="1"/>
  <c r="Y26" i="2"/>
  <c r="J26" i="2" s="1"/>
  <c r="Y42" i="2"/>
  <c r="J42" i="2" s="1"/>
  <c r="Y58" i="2"/>
  <c r="J58" i="2" s="1"/>
  <c r="T26" i="2"/>
  <c r="T34" i="2"/>
  <c r="T42" i="2"/>
  <c r="T50" i="2"/>
  <c r="T58" i="2"/>
  <c r="T66" i="2"/>
  <c r="Y30" i="2"/>
  <c r="J30" i="2" s="1"/>
  <c r="Y46" i="2"/>
  <c r="J46" i="2" s="1"/>
  <c r="Y62" i="2"/>
  <c r="J62" i="2" s="1"/>
  <c r="T20" i="2"/>
  <c r="T28" i="2"/>
  <c r="T36" i="2"/>
  <c r="T44" i="2"/>
  <c r="T52" i="2"/>
  <c r="T60" i="2"/>
  <c r="T68" i="2"/>
  <c r="Y34" i="2"/>
  <c r="J34" i="2" s="1"/>
  <c r="Y50" i="2"/>
  <c r="J50" i="2" s="1"/>
  <c r="Y66" i="2"/>
  <c r="J66" i="2" s="1"/>
  <c r="W20" i="2"/>
  <c r="W24" i="2"/>
  <c r="W28" i="2"/>
  <c r="W32" i="2"/>
  <c r="W36" i="2"/>
  <c r="W40" i="2"/>
  <c r="W44" i="2"/>
  <c r="W48" i="2"/>
  <c r="W52" i="2"/>
  <c r="W56" i="2"/>
  <c r="W60" i="2"/>
  <c r="W64" i="2"/>
  <c r="W68" i="2"/>
  <c r="Y23" i="2"/>
  <c r="J23" i="2" s="1"/>
  <c r="Y27" i="2"/>
  <c r="J27" i="2" s="1"/>
  <c r="Y31" i="2"/>
  <c r="J31" i="2" s="1"/>
  <c r="Y35" i="2"/>
  <c r="J35" i="2" s="1"/>
  <c r="Y39" i="2"/>
  <c r="J39" i="2" s="1"/>
  <c r="Y43" i="2"/>
  <c r="J43" i="2" s="1"/>
  <c r="Y47" i="2"/>
  <c r="J47" i="2" s="1"/>
  <c r="Y51" i="2"/>
  <c r="J51" i="2" s="1"/>
  <c r="Y55" i="2"/>
  <c r="J55" i="2" s="1"/>
  <c r="Y59" i="2"/>
  <c r="J59" i="2" s="1"/>
  <c r="Y63" i="2"/>
  <c r="J63" i="2" s="1"/>
  <c r="Y67" i="2"/>
  <c r="J67" i="2" s="1"/>
  <c r="T21" i="2"/>
  <c r="T23" i="2"/>
  <c r="T25" i="2"/>
  <c r="T27" i="2"/>
  <c r="T29" i="2"/>
  <c r="T31" i="2"/>
  <c r="T33" i="2"/>
  <c r="T35" i="2"/>
  <c r="T37" i="2"/>
  <c r="T39" i="2"/>
  <c r="T41" i="2"/>
  <c r="T43" i="2"/>
  <c r="T45" i="2"/>
  <c r="T47" i="2"/>
  <c r="T49" i="2"/>
  <c r="T51" i="2"/>
  <c r="T53" i="2"/>
  <c r="T55" i="2"/>
  <c r="T57" i="2"/>
  <c r="T59" i="2"/>
  <c r="T61" i="2"/>
  <c r="T63" i="2"/>
  <c r="T65" i="2"/>
  <c r="T67" i="2"/>
  <c r="W21" i="2"/>
  <c r="W25" i="2"/>
  <c r="W29" i="2"/>
  <c r="W33" i="2"/>
  <c r="W37" i="2"/>
  <c r="W41" i="2"/>
  <c r="W45" i="2"/>
  <c r="W49" i="2"/>
  <c r="W53" i="2"/>
  <c r="W57" i="2"/>
  <c r="W61" i="2"/>
  <c r="W65" i="2"/>
  <c r="T11" i="2"/>
  <c r="Y11" i="2"/>
  <c r="Y19" i="2"/>
  <c r="J19" i="2" s="1"/>
  <c r="W19" i="2"/>
  <c r="R18" i="2"/>
  <c r="W18" i="2" s="1"/>
  <c r="R17" i="2"/>
  <c r="W17" i="2" s="1"/>
  <c r="R16" i="2"/>
  <c r="R15" i="2"/>
  <c r="W15" i="2" s="1"/>
  <c r="R14" i="2"/>
  <c r="W14" i="2" s="1"/>
  <c r="R13" i="2"/>
  <c r="Y13" i="2" s="1"/>
  <c r="Y12" i="2"/>
  <c r="T12" i="2"/>
  <c r="T18" i="2" l="1"/>
  <c r="T17" i="2"/>
  <c r="Y18" i="2"/>
  <c r="J18" i="2" s="1"/>
  <c r="Y16" i="2"/>
  <c r="T15" i="2"/>
  <c r="T14" i="2"/>
  <c r="Y14" i="2"/>
  <c r="Y17" i="2"/>
  <c r="J17" i="2" s="1"/>
  <c r="W13" i="2"/>
  <c r="T13" i="2"/>
  <c r="W16" i="2"/>
  <c r="T16" i="2"/>
  <c r="Y15" i="2"/>
  <c r="B65" i="3"/>
  <c r="BF65" i="3" s="1"/>
  <c r="K65" i="3" s="1"/>
  <c r="B64" i="3"/>
  <c r="BF64" i="3" s="1"/>
  <c r="K64" i="3" s="1"/>
  <c r="B63" i="3"/>
  <c r="BF63" i="3" s="1"/>
  <c r="K63" i="3" s="1"/>
  <c r="B62" i="3"/>
  <c r="B61" i="3"/>
  <c r="BF61" i="3" s="1"/>
  <c r="K61" i="3" s="1"/>
  <c r="B60" i="3"/>
  <c r="BF60" i="3" s="1"/>
  <c r="K60" i="3" s="1"/>
  <c r="B59" i="3"/>
  <c r="BF59" i="3" s="1"/>
  <c r="K59" i="3" s="1"/>
  <c r="B58" i="3"/>
  <c r="B57" i="3"/>
  <c r="BF57" i="3" s="1"/>
  <c r="K57" i="3" s="1"/>
  <c r="B56" i="3"/>
  <c r="BF56" i="3" s="1"/>
  <c r="K56" i="3" s="1"/>
  <c r="B55" i="3"/>
  <c r="BF55" i="3" s="1"/>
  <c r="K55" i="3" s="1"/>
  <c r="B54" i="3"/>
  <c r="B53" i="3"/>
  <c r="BF53" i="3" s="1"/>
  <c r="K53" i="3" s="1"/>
  <c r="B52" i="3"/>
  <c r="BF52" i="3" s="1"/>
  <c r="K52" i="3" s="1"/>
  <c r="B51" i="3"/>
  <c r="BF51" i="3" s="1"/>
  <c r="K51" i="3" s="1"/>
  <c r="B50" i="3"/>
  <c r="B49" i="3"/>
  <c r="BF49" i="3" s="1"/>
  <c r="K49" i="3" s="1"/>
  <c r="B48" i="3"/>
  <c r="BF48" i="3" s="1"/>
  <c r="K48" i="3" s="1"/>
  <c r="B47" i="3"/>
  <c r="BF47" i="3" s="1"/>
  <c r="K47" i="3" s="1"/>
  <c r="B46" i="3"/>
  <c r="B45" i="3"/>
  <c r="BF45" i="3" s="1"/>
  <c r="K45" i="3" s="1"/>
  <c r="B44" i="3"/>
  <c r="BF44" i="3" s="1"/>
  <c r="K44" i="3" s="1"/>
  <c r="B43" i="3"/>
  <c r="BF43" i="3" s="1"/>
  <c r="K43" i="3" s="1"/>
  <c r="B42" i="3"/>
  <c r="B41" i="3"/>
  <c r="BF41" i="3" s="1"/>
  <c r="K41" i="3" s="1"/>
  <c r="B40" i="3"/>
  <c r="BF40" i="3" s="1"/>
  <c r="K40" i="3" s="1"/>
  <c r="B39" i="3"/>
  <c r="BF39" i="3" s="1"/>
  <c r="K39" i="3" s="1"/>
  <c r="B38" i="3"/>
  <c r="B37" i="3"/>
  <c r="BF37" i="3" s="1"/>
  <c r="K37" i="3" s="1"/>
  <c r="B36" i="3"/>
  <c r="BF36" i="3" s="1"/>
  <c r="K36" i="3" s="1"/>
  <c r="B35" i="3"/>
  <c r="BF35" i="3" s="1"/>
  <c r="K35" i="3" s="1"/>
  <c r="B34" i="3"/>
  <c r="B33" i="3"/>
  <c r="BF33" i="3" s="1"/>
  <c r="K33" i="3" s="1"/>
  <c r="B32" i="3"/>
  <c r="BF32" i="3" s="1"/>
  <c r="K32" i="3" s="1"/>
  <c r="B31" i="3"/>
  <c r="BF31" i="3" s="1"/>
  <c r="K31" i="3" s="1"/>
  <c r="B30" i="3"/>
  <c r="B29" i="3"/>
  <c r="BF29" i="3" s="1"/>
  <c r="K29" i="3" s="1"/>
  <c r="B28" i="3"/>
  <c r="BF28" i="3" s="1"/>
  <c r="K28" i="3" s="1"/>
  <c r="B27" i="3"/>
  <c r="BF27" i="3" s="1"/>
  <c r="K27" i="3" s="1"/>
  <c r="B26" i="3"/>
  <c r="B25" i="3"/>
  <c r="BF25" i="3" s="1"/>
  <c r="K25" i="3" s="1"/>
  <c r="B24" i="3"/>
  <c r="BF24" i="3" s="1"/>
  <c r="K24" i="3" s="1"/>
  <c r="B23" i="3"/>
  <c r="BF23" i="3" s="1"/>
  <c r="K23" i="3" s="1"/>
  <c r="B22" i="3"/>
  <c r="B21" i="3"/>
  <c r="BF21" i="3" s="1"/>
  <c r="K21" i="3" s="1"/>
  <c r="B20" i="3"/>
  <c r="BF20" i="3" s="1"/>
  <c r="K20" i="3" s="1"/>
  <c r="B19" i="3"/>
  <c r="BF19" i="3" s="1"/>
  <c r="K19" i="3" s="1"/>
  <c r="B18" i="3"/>
  <c r="B17" i="3"/>
  <c r="BF17" i="3" s="1"/>
  <c r="K17" i="3" s="1"/>
  <c r="B16" i="3"/>
  <c r="BF16" i="3" s="1"/>
  <c r="K16" i="3" s="1"/>
  <c r="B15" i="3"/>
  <c r="BF15" i="3" s="1"/>
  <c r="K15" i="3" s="1"/>
  <c r="B14" i="3"/>
  <c r="BA14" i="3" s="1"/>
  <c r="B13" i="3"/>
  <c r="BF13" i="3" s="1"/>
  <c r="K13" i="3" s="1"/>
  <c r="B12" i="3"/>
  <c r="BF12" i="3" s="1"/>
  <c r="K12" i="3" s="1"/>
  <c r="B11" i="3"/>
  <c r="BF11" i="3" s="1"/>
  <c r="K11" i="3" s="1"/>
  <c r="B10" i="3"/>
  <c r="BA10" i="3" s="1"/>
  <c r="B9" i="3"/>
  <c r="BC9" i="3" s="1"/>
  <c r="B8" i="3"/>
  <c r="BD8" i="3" s="1"/>
  <c r="BA4" i="3"/>
  <c r="BA3" i="3" s="1"/>
  <c r="BL3" i="3" s="1"/>
  <c r="BD9" i="3"/>
  <c r="BA12" i="3"/>
  <c r="BC12" i="3"/>
  <c r="BA13" i="3"/>
  <c r="BD13" i="3"/>
  <c r="BE13" i="3"/>
  <c r="BD15" i="3"/>
  <c r="BA16" i="3"/>
  <c r="BB16" i="3"/>
  <c r="BC16" i="3"/>
  <c r="BD16" i="3"/>
  <c r="BE16" i="3"/>
  <c r="BA17" i="3"/>
  <c r="BB17" i="3"/>
  <c r="BC17" i="3"/>
  <c r="BD17" i="3"/>
  <c r="BE17" i="3"/>
  <c r="BA18" i="3"/>
  <c r="BE18" i="3"/>
  <c r="BC19" i="3"/>
  <c r="BA20" i="3"/>
  <c r="BB20" i="3"/>
  <c r="BC20" i="3"/>
  <c r="BD20" i="3"/>
  <c r="BE20" i="3"/>
  <c r="BA21" i="3"/>
  <c r="BB21" i="3"/>
  <c r="BC21" i="3"/>
  <c r="BD21" i="3"/>
  <c r="BE21" i="3"/>
  <c r="BA22" i="3"/>
  <c r="BE22" i="3"/>
  <c r="BA24" i="3"/>
  <c r="BB24" i="3"/>
  <c r="BC24" i="3"/>
  <c r="BD24" i="3"/>
  <c r="BE24" i="3"/>
  <c r="BA25" i="3"/>
  <c r="BB25" i="3"/>
  <c r="BC25" i="3"/>
  <c r="BD25" i="3"/>
  <c r="BE25" i="3"/>
  <c r="BA26" i="3"/>
  <c r="BE26" i="3"/>
  <c r="BE27" i="3"/>
  <c r="BA28" i="3"/>
  <c r="BB28" i="3"/>
  <c r="BC28" i="3"/>
  <c r="BD28" i="3"/>
  <c r="BE28" i="3"/>
  <c r="BA29" i="3"/>
  <c r="BB29" i="3"/>
  <c r="BC29" i="3"/>
  <c r="BD29" i="3"/>
  <c r="BE29" i="3"/>
  <c r="BA30" i="3"/>
  <c r="BE30" i="3"/>
  <c r="BD31" i="3"/>
  <c r="BA32" i="3"/>
  <c r="BB32" i="3"/>
  <c r="BC32" i="3"/>
  <c r="BD32" i="3"/>
  <c r="BE32" i="3"/>
  <c r="BA33" i="3"/>
  <c r="BB33" i="3"/>
  <c r="BC33" i="3"/>
  <c r="BD33" i="3"/>
  <c r="BE33" i="3"/>
  <c r="BA34" i="3"/>
  <c r="BE34" i="3"/>
  <c r="BA36" i="3"/>
  <c r="BB36" i="3"/>
  <c r="BC36" i="3"/>
  <c r="BD36" i="3"/>
  <c r="BE36" i="3"/>
  <c r="BA37" i="3"/>
  <c r="BB37" i="3"/>
  <c r="BC37" i="3"/>
  <c r="BD37" i="3"/>
  <c r="BE37" i="3"/>
  <c r="BA38" i="3"/>
  <c r="BE38" i="3"/>
  <c r="BA40" i="3"/>
  <c r="BB40" i="3"/>
  <c r="BC40" i="3"/>
  <c r="BD40" i="3"/>
  <c r="BE40" i="3"/>
  <c r="BA41" i="3"/>
  <c r="BB41" i="3"/>
  <c r="BC41" i="3"/>
  <c r="BD41" i="3"/>
  <c r="BE41" i="3"/>
  <c r="BA42" i="3"/>
  <c r="BE42" i="3"/>
  <c r="BA43" i="3"/>
  <c r="BB43" i="3"/>
  <c r="BA44" i="3"/>
  <c r="BB44" i="3"/>
  <c r="BC44" i="3"/>
  <c r="BD44" i="3"/>
  <c r="BE44" i="3"/>
  <c r="BA45" i="3"/>
  <c r="BB45" i="3"/>
  <c r="BC45" i="3"/>
  <c r="BD45" i="3"/>
  <c r="BE45" i="3"/>
  <c r="BA46" i="3"/>
  <c r="BE46" i="3"/>
  <c r="BD47" i="3"/>
  <c r="BE47" i="3"/>
  <c r="BA48" i="3"/>
  <c r="BB48" i="3"/>
  <c r="BC48" i="3"/>
  <c r="BD48" i="3"/>
  <c r="BE48" i="3"/>
  <c r="BA49" i="3"/>
  <c r="BB49" i="3"/>
  <c r="BC49" i="3"/>
  <c r="BD49" i="3"/>
  <c r="BE49" i="3"/>
  <c r="BA50" i="3"/>
  <c r="BE50" i="3"/>
  <c r="BA52" i="3"/>
  <c r="BB52" i="3"/>
  <c r="BC52" i="3"/>
  <c r="BD52" i="3"/>
  <c r="BE52" i="3"/>
  <c r="BA53" i="3"/>
  <c r="BB53" i="3"/>
  <c r="BC53" i="3"/>
  <c r="BD53" i="3"/>
  <c r="BE53" i="3"/>
  <c r="BA54" i="3"/>
  <c r="BE54" i="3"/>
  <c r="BB55" i="3"/>
  <c r="BC55" i="3"/>
  <c r="BA56" i="3"/>
  <c r="BB56" i="3"/>
  <c r="BC56" i="3"/>
  <c r="BD56" i="3"/>
  <c r="BE56" i="3"/>
  <c r="BA57" i="3"/>
  <c r="BB57" i="3"/>
  <c r="BC57" i="3"/>
  <c r="BD57" i="3"/>
  <c r="BE57" i="3"/>
  <c r="BA58" i="3"/>
  <c r="BE58" i="3"/>
  <c r="BE59" i="3"/>
  <c r="BA60" i="3"/>
  <c r="BB60" i="3"/>
  <c r="BC60" i="3"/>
  <c r="BD60" i="3"/>
  <c r="BE60" i="3"/>
  <c r="BA61" i="3"/>
  <c r="BB61" i="3"/>
  <c r="BC61" i="3"/>
  <c r="BD61" i="3"/>
  <c r="BE61" i="3"/>
  <c r="BA62" i="3"/>
  <c r="BE62" i="3"/>
  <c r="BA63" i="3"/>
  <c r="BD63" i="3"/>
  <c r="BA64" i="3"/>
  <c r="BB64" i="3"/>
  <c r="BC64" i="3"/>
  <c r="BD64" i="3"/>
  <c r="BE64" i="3"/>
  <c r="BA65" i="3"/>
  <c r="BB65" i="3"/>
  <c r="BC65" i="3"/>
  <c r="BD65" i="3"/>
  <c r="BE65" i="3"/>
  <c r="BA8" i="3"/>
  <c r="BE63" i="3" l="1"/>
  <c r="BB59" i="3"/>
  <c r="BD51" i="3"/>
  <c r="BA47" i="3"/>
  <c r="BB39" i="3"/>
  <c r="BA27" i="3"/>
  <c r="BA59" i="3"/>
  <c r="BC51" i="3"/>
  <c r="BE43" i="3"/>
  <c r="BC35" i="3"/>
  <c r="BB23" i="3"/>
  <c r="BC63" i="3"/>
  <c r="BD59" i="3"/>
  <c r="BE55" i="3"/>
  <c r="BA55" i="3"/>
  <c r="BB51" i="3"/>
  <c r="BC47" i="3"/>
  <c r="BD43" i="3"/>
  <c r="BE39" i="3"/>
  <c r="BA39" i="3"/>
  <c r="BB35" i="3"/>
  <c r="BC31" i="3"/>
  <c r="BD27" i="3"/>
  <c r="BE23" i="3"/>
  <c r="BA23" i="3"/>
  <c r="BB19" i="3"/>
  <c r="BC15" i="3"/>
  <c r="BC11" i="3"/>
  <c r="BB63" i="3"/>
  <c r="BC59" i="3"/>
  <c r="BD55" i="3"/>
  <c r="BE51" i="3"/>
  <c r="BA51" i="3"/>
  <c r="BB47" i="3"/>
  <c r="BC43" i="3"/>
  <c r="BD39" i="3"/>
  <c r="BE35" i="3"/>
  <c r="BA35" i="3"/>
  <c r="BB31" i="3"/>
  <c r="BC27" i="3"/>
  <c r="BD23" i="3"/>
  <c r="BE19" i="3"/>
  <c r="BA19" i="3"/>
  <c r="BB15" i="3"/>
  <c r="BC39" i="3"/>
  <c r="BD35" i="3"/>
  <c r="BE31" i="3"/>
  <c r="BA31" i="3"/>
  <c r="BB27" i="3"/>
  <c r="BC23" i="3"/>
  <c r="BD19" i="3"/>
  <c r="BE15" i="3"/>
  <c r="BA15" i="3"/>
  <c r="BB18" i="3"/>
  <c r="BF18" i="3"/>
  <c r="K18" i="3" s="1"/>
  <c r="BB22" i="3"/>
  <c r="BF22" i="3"/>
  <c r="K22" i="3" s="1"/>
  <c r="BB26" i="3"/>
  <c r="BF26" i="3"/>
  <c r="K26" i="3" s="1"/>
  <c r="BB30" i="3"/>
  <c r="BF30" i="3"/>
  <c r="K30" i="3" s="1"/>
  <c r="BB34" i="3"/>
  <c r="BF34" i="3"/>
  <c r="K34" i="3" s="1"/>
  <c r="BB38" i="3"/>
  <c r="BF38" i="3"/>
  <c r="K38" i="3" s="1"/>
  <c r="BB42" i="3"/>
  <c r="BF42" i="3"/>
  <c r="K42" i="3" s="1"/>
  <c r="BB46" i="3"/>
  <c r="BF46" i="3"/>
  <c r="K46" i="3" s="1"/>
  <c r="BB50" i="3"/>
  <c r="BF50" i="3"/>
  <c r="K50" i="3" s="1"/>
  <c r="BB54" i="3"/>
  <c r="BF54" i="3"/>
  <c r="K54" i="3" s="1"/>
  <c r="BB58" i="3"/>
  <c r="BF58" i="3"/>
  <c r="K58" i="3" s="1"/>
  <c r="BB62" i="3"/>
  <c r="BF62" i="3"/>
  <c r="K62" i="3" s="1"/>
  <c r="BB11" i="3"/>
  <c r="BE12" i="3"/>
  <c r="BE11" i="3"/>
  <c r="BA9" i="3"/>
  <c r="BF9" i="3"/>
  <c r="K9" i="3" s="1"/>
  <c r="BC8" i="3"/>
  <c r="BF8" i="3"/>
  <c r="K8" i="3" s="1"/>
  <c r="BE8" i="3"/>
  <c r="BD12" i="3"/>
  <c r="BD11" i="3"/>
  <c r="BE14" i="3"/>
  <c r="BB13" i="3"/>
  <c r="BC13" i="3"/>
  <c r="BB14" i="3"/>
  <c r="BF14" i="3"/>
  <c r="K14" i="3" s="1"/>
  <c r="BB12" i="3"/>
  <c r="BA11" i="3"/>
  <c r="BE10" i="3"/>
  <c r="BB10" i="3"/>
  <c r="BF10" i="3"/>
  <c r="K10" i="3" s="1"/>
  <c r="P5" i="3"/>
  <c r="O7" i="3"/>
  <c r="P7" i="3" s="1"/>
  <c r="BO11" i="3"/>
  <c r="BN11" i="3" s="1"/>
  <c r="BO7" i="3"/>
  <c r="BN7" i="3" s="1"/>
  <c r="BL7" i="3" s="1"/>
  <c r="BO8" i="3"/>
  <c r="BO9" i="3"/>
  <c r="BO4" i="3"/>
  <c r="BO10" i="3"/>
  <c r="BN10" i="3" s="1"/>
  <c r="BD62" i="3"/>
  <c r="BD58" i="3"/>
  <c r="BD54" i="3"/>
  <c r="BD50" i="3"/>
  <c r="BD46" i="3"/>
  <c r="BD42" i="3"/>
  <c r="BD38" i="3"/>
  <c r="BD34" i="3"/>
  <c r="BD30" i="3"/>
  <c r="BD26" i="3"/>
  <c r="BD22" i="3"/>
  <c r="BD18" i="3"/>
  <c r="BD14" i="3"/>
  <c r="BD10" i="3"/>
  <c r="BB9" i="3"/>
  <c r="BC62" i="3"/>
  <c r="BC58" i="3"/>
  <c r="BC54" i="3"/>
  <c r="BC50" i="3"/>
  <c r="BC46" i="3"/>
  <c r="BC42" i="3"/>
  <c r="BC38" i="3"/>
  <c r="BC34" i="3"/>
  <c r="BC30" i="3"/>
  <c r="BC26" i="3"/>
  <c r="BC22" i="3"/>
  <c r="BC18" i="3"/>
  <c r="BC14" i="3"/>
  <c r="BC10" i="3"/>
  <c r="BE9" i="3"/>
  <c r="BB8" i="3"/>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N12" i="2"/>
  <c r="N13" i="2"/>
  <c r="N14" i="2"/>
  <c r="N15" i="2"/>
  <c r="N16" i="2"/>
  <c r="N17" i="2"/>
  <c r="N18" i="2"/>
  <c r="N19" i="2"/>
  <c r="N20" i="2"/>
  <c r="N11" i="2"/>
  <c r="O23" i="3" l="1"/>
  <c r="BW23" i="3" s="1"/>
  <c r="O26" i="3"/>
  <c r="BW26" i="3" s="1"/>
  <c r="O34" i="3"/>
  <c r="BW34" i="3" s="1"/>
  <c r="O24" i="3"/>
  <c r="BW24" i="3" s="1"/>
  <c r="O33" i="3"/>
  <c r="BW33" i="3" s="1"/>
  <c r="O19" i="3"/>
  <c r="BW19" i="3" s="1"/>
  <c r="O51" i="3"/>
  <c r="BW51" i="3" s="1"/>
  <c r="O18" i="3"/>
  <c r="BW18" i="3" s="1"/>
  <c r="O30" i="3"/>
  <c r="BW30" i="3" s="1"/>
  <c r="O21" i="3"/>
  <c r="BW21" i="3" s="1"/>
  <c r="O55" i="3"/>
  <c r="BW55" i="3" s="1"/>
  <c r="O16" i="3"/>
  <c r="BW16" i="3" s="1"/>
  <c r="O50" i="3"/>
  <c r="BW50" i="3" s="1"/>
  <c r="O29" i="3"/>
  <c r="BW29" i="3" s="1"/>
  <c r="O17" i="3"/>
  <c r="BW17" i="3" s="1"/>
  <c r="O20" i="3"/>
  <c r="BW20" i="3" s="1"/>
  <c r="O54" i="3"/>
  <c r="BW54" i="3" s="1"/>
  <c r="O22" i="3"/>
  <c r="BW22" i="3" s="1"/>
  <c r="O43" i="3"/>
  <c r="BW43" i="3" s="1"/>
  <c r="O25" i="3"/>
  <c r="BW25" i="3" s="1"/>
  <c r="O28" i="3"/>
  <c r="BW28" i="3" s="1"/>
  <c r="O40" i="3"/>
  <c r="BW40" i="3" s="1"/>
  <c r="O42" i="3"/>
  <c r="BW42" i="3" s="1"/>
  <c r="O32" i="3"/>
  <c r="BW32" i="3" s="1"/>
  <c r="O47" i="3"/>
  <c r="BW47" i="3" s="1"/>
  <c r="O31" i="3"/>
  <c r="BW31" i="3" s="1"/>
  <c r="O35" i="3"/>
  <c r="BW35" i="3" s="1"/>
  <c r="O39" i="3"/>
  <c r="BW39" i="3" s="1"/>
  <c r="O38" i="3"/>
  <c r="BW38" i="3" s="1"/>
  <c r="O37" i="3"/>
  <c r="BW37" i="3" s="1"/>
  <c r="O41" i="3"/>
  <c r="BW41" i="3" s="1"/>
  <c r="O61" i="3"/>
  <c r="BW61" i="3" s="1"/>
  <c r="O56" i="3"/>
  <c r="BW56" i="3" s="1"/>
  <c r="O65" i="3"/>
  <c r="BW65" i="3" s="1"/>
  <c r="O44" i="3"/>
  <c r="BW44" i="3" s="1"/>
  <c r="O60" i="3"/>
  <c r="BW60" i="3" s="1"/>
  <c r="O53" i="3"/>
  <c r="BW53" i="3" s="1"/>
  <c r="O57" i="3"/>
  <c r="BW57" i="3" s="1"/>
  <c r="O62" i="3"/>
  <c r="BW62" i="3" s="1"/>
  <c r="O36" i="3"/>
  <c r="BW36" i="3" s="1"/>
  <c r="O27" i="3"/>
  <c r="BW27" i="3" s="1"/>
  <c r="O46" i="3"/>
  <c r="BW46" i="3" s="1"/>
  <c r="O45" i="3"/>
  <c r="BW45" i="3" s="1"/>
  <c r="O48" i="3"/>
  <c r="BW48" i="3" s="1"/>
  <c r="O58" i="3"/>
  <c r="BW58" i="3" s="1"/>
  <c r="O59" i="3"/>
  <c r="BW59" i="3" s="1"/>
  <c r="O49" i="3"/>
  <c r="BW49" i="3" s="1"/>
  <c r="O52" i="3"/>
  <c r="BW52" i="3" s="1"/>
  <c r="O64" i="3"/>
  <c r="BW64" i="3" s="1"/>
  <c r="O63" i="3"/>
  <c r="BW63" i="3" s="1"/>
  <c r="BO5" i="3"/>
  <c r="BN4" i="3"/>
  <c r="BL4" i="3" s="1"/>
  <c r="BL11" i="3"/>
  <c r="BL10" i="3"/>
  <c r="BN9" i="3"/>
  <c r="BL9" i="3" s="1"/>
  <c r="BN8" i="3"/>
  <c r="BL8" i="3" s="1"/>
  <c r="Q7" i="3"/>
  <c r="P64" i="3"/>
  <c r="BX64" i="3" s="1"/>
  <c r="P60" i="3"/>
  <c r="BX60" i="3" s="1"/>
  <c r="P56" i="3"/>
  <c r="BX56" i="3" s="1"/>
  <c r="P63" i="3"/>
  <c r="BX63" i="3" s="1"/>
  <c r="P58" i="3"/>
  <c r="BX58" i="3" s="1"/>
  <c r="P65" i="3"/>
  <c r="BX65" i="3" s="1"/>
  <c r="P59" i="3"/>
  <c r="BX59" i="3" s="1"/>
  <c r="P54" i="3"/>
  <c r="BX54" i="3" s="1"/>
  <c r="P61" i="3"/>
  <c r="BX61" i="3" s="1"/>
  <c r="P49" i="3"/>
  <c r="BX49" i="3" s="1"/>
  <c r="P45" i="3"/>
  <c r="BX45" i="3" s="1"/>
  <c r="P41" i="3"/>
  <c r="BX41" i="3" s="1"/>
  <c r="P62" i="3"/>
  <c r="BX62" i="3" s="1"/>
  <c r="P50" i="3"/>
  <c r="BX50" i="3" s="1"/>
  <c r="P46" i="3"/>
  <c r="BX46" i="3" s="1"/>
  <c r="P42" i="3"/>
  <c r="BX42" i="3" s="1"/>
  <c r="P38" i="3"/>
  <c r="BX38" i="3" s="1"/>
  <c r="P47" i="3"/>
  <c r="BX47" i="3" s="1"/>
  <c r="P39" i="3"/>
  <c r="BX39" i="3" s="1"/>
  <c r="P36" i="3"/>
  <c r="BX36" i="3" s="1"/>
  <c r="P32" i="3"/>
  <c r="BX32" i="3" s="1"/>
  <c r="P28" i="3"/>
  <c r="BX28" i="3" s="1"/>
  <c r="P48" i="3"/>
  <c r="BX48" i="3" s="1"/>
  <c r="P40" i="3"/>
  <c r="BX40" i="3" s="1"/>
  <c r="P33" i="3"/>
  <c r="BX33" i="3" s="1"/>
  <c r="P53" i="3"/>
  <c r="BX53" i="3" s="1"/>
  <c r="P43" i="3"/>
  <c r="BX43" i="3" s="1"/>
  <c r="P30" i="3"/>
  <c r="BX30" i="3" s="1"/>
  <c r="P29" i="3"/>
  <c r="BX29" i="3" s="1"/>
  <c r="P26" i="3"/>
  <c r="BX26" i="3" s="1"/>
  <c r="P22" i="3"/>
  <c r="BX22" i="3" s="1"/>
  <c r="P18" i="3"/>
  <c r="BX18" i="3" s="1"/>
  <c r="P57" i="3"/>
  <c r="BX57" i="3" s="1"/>
  <c r="P55" i="3"/>
  <c r="BX55" i="3" s="1"/>
  <c r="P51" i="3"/>
  <c r="BX51" i="3" s="1"/>
  <c r="P34" i="3"/>
  <c r="BX34" i="3" s="1"/>
  <c r="P20" i="3"/>
  <c r="BX20" i="3" s="1"/>
  <c r="P44" i="3"/>
  <c r="BX44" i="3" s="1"/>
  <c r="P31" i="3"/>
  <c r="BX31" i="3" s="1"/>
  <c r="P23" i="3"/>
  <c r="BX23" i="3" s="1"/>
  <c r="P19" i="3"/>
  <c r="BX19" i="3" s="1"/>
  <c r="P24" i="3"/>
  <c r="BX24" i="3" s="1"/>
  <c r="P16" i="3"/>
  <c r="BX16" i="3" s="1"/>
  <c r="P52" i="3"/>
  <c r="BX52" i="3" s="1"/>
  <c r="P25" i="3"/>
  <c r="BX25" i="3" s="1"/>
  <c r="P27" i="3"/>
  <c r="BX27" i="3" s="1"/>
  <c r="P17" i="3"/>
  <c r="BX17" i="3" s="1"/>
  <c r="P35" i="3"/>
  <c r="BX35" i="3" s="1"/>
  <c r="P21" i="3"/>
  <c r="BX21" i="3" s="1"/>
  <c r="P37" i="3"/>
  <c r="BX37" i="3" s="1"/>
  <c r="P8" i="2"/>
  <c r="B8" i="2" s="1"/>
  <c r="R7" i="3" l="1"/>
  <c r="Q65" i="3"/>
  <c r="BY65" i="3" s="1"/>
  <c r="Q61" i="3"/>
  <c r="BY61" i="3" s="1"/>
  <c r="Q57" i="3"/>
  <c r="BY57" i="3" s="1"/>
  <c r="Q64" i="3"/>
  <c r="BY64" i="3" s="1"/>
  <c r="Q59" i="3"/>
  <c r="BY59" i="3" s="1"/>
  <c r="Q60" i="3"/>
  <c r="BY60" i="3" s="1"/>
  <c r="Q55" i="3"/>
  <c r="BY55" i="3" s="1"/>
  <c r="Q62" i="3"/>
  <c r="BY62" i="3" s="1"/>
  <c r="Q50" i="3"/>
  <c r="BY50" i="3" s="1"/>
  <c r="Q46" i="3"/>
  <c r="BY46" i="3" s="1"/>
  <c r="Q42" i="3"/>
  <c r="BY42" i="3" s="1"/>
  <c r="Q63" i="3"/>
  <c r="BY63" i="3" s="1"/>
  <c r="Q53" i="3"/>
  <c r="BY53" i="3" s="1"/>
  <c r="Q51" i="3"/>
  <c r="BY51" i="3" s="1"/>
  <c r="Q47" i="3"/>
  <c r="BY47" i="3" s="1"/>
  <c r="Q43" i="3"/>
  <c r="BY43" i="3" s="1"/>
  <c r="Q39" i="3"/>
  <c r="BY39" i="3" s="1"/>
  <c r="Q56" i="3"/>
  <c r="BY56" i="3" s="1"/>
  <c r="Q48" i="3"/>
  <c r="BY48" i="3" s="1"/>
  <c r="Q40" i="3"/>
  <c r="BY40" i="3" s="1"/>
  <c r="Q33" i="3"/>
  <c r="BY33" i="3" s="1"/>
  <c r="Q29" i="3"/>
  <c r="BY29" i="3" s="1"/>
  <c r="Q58" i="3"/>
  <c r="BY58" i="3" s="1"/>
  <c r="Q49" i="3"/>
  <c r="BY49" i="3" s="1"/>
  <c r="Q41" i="3"/>
  <c r="BY41" i="3" s="1"/>
  <c r="Q34" i="3"/>
  <c r="BY34" i="3" s="1"/>
  <c r="Q30" i="3"/>
  <c r="BY30" i="3" s="1"/>
  <c r="Q44" i="3"/>
  <c r="BY44" i="3" s="1"/>
  <c r="Q31" i="3"/>
  <c r="BY31" i="3" s="1"/>
  <c r="Q23" i="3"/>
  <c r="BY23" i="3" s="1"/>
  <c r="Q19" i="3"/>
  <c r="BY19" i="3" s="1"/>
  <c r="Q54" i="3"/>
  <c r="BY54" i="3" s="1"/>
  <c r="Q52" i="3"/>
  <c r="BY52" i="3" s="1"/>
  <c r="Q37" i="3"/>
  <c r="BY37" i="3" s="1"/>
  <c r="Q45" i="3"/>
  <c r="BY45" i="3" s="1"/>
  <c r="Q32" i="3"/>
  <c r="BY32" i="3" s="1"/>
  <c r="Q24" i="3"/>
  <c r="BY24" i="3" s="1"/>
  <c r="Q20" i="3"/>
  <c r="BY20" i="3" s="1"/>
  <c r="Q16" i="3"/>
  <c r="BY16" i="3" s="1"/>
  <c r="Q35" i="3"/>
  <c r="BY35" i="3" s="1"/>
  <c r="Q27" i="3"/>
  <c r="BY27" i="3" s="1"/>
  <c r="Q25" i="3"/>
  <c r="BY25" i="3" s="1"/>
  <c r="Q21" i="3"/>
  <c r="BY21" i="3" s="1"/>
  <c r="Q38" i="3"/>
  <c r="BY38" i="3" s="1"/>
  <c r="Q17" i="3"/>
  <c r="BY17" i="3" s="1"/>
  <c r="Q22" i="3"/>
  <c r="BY22" i="3" s="1"/>
  <c r="Q28" i="3"/>
  <c r="BY28" i="3" s="1"/>
  <c r="Q26" i="3"/>
  <c r="BY26" i="3" s="1"/>
  <c r="Q18" i="3"/>
  <c r="BY18" i="3" s="1"/>
  <c r="Q36" i="3"/>
  <c r="BY36" i="3" s="1"/>
  <c r="BN5" i="3"/>
  <c r="BL5" i="3" s="1"/>
  <c r="BO6" i="3"/>
  <c r="BN6" i="3" s="1"/>
  <c r="BL6" i="3" l="1"/>
  <c r="U68" i="2" s="1"/>
  <c r="S7" i="3"/>
  <c r="R62" i="3"/>
  <c r="BZ62" i="3" s="1"/>
  <c r="R58" i="3"/>
  <c r="BZ58" i="3" s="1"/>
  <c r="R65" i="3"/>
  <c r="BZ65" i="3" s="1"/>
  <c r="R60" i="3"/>
  <c r="BZ60" i="3" s="1"/>
  <c r="R55" i="3"/>
  <c r="BZ55" i="3" s="1"/>
  <c r="R61" i="3"/>
  <c r="BZ61" i="3" s="1"/>
  <c r="R56" i="3"/>
  <c r="BZ56" i="3" s="1"/>
  <c r="R63" i="3"/>
  <c r="BZ63" i="3" s="1"/>
  <c r="R53" i="3"/>
  <c r="BZ53" i="3" s="1"/>
  <c r="R51" i="3"/>
  <c r="BZ51" i="3" s="1"/>
  <c r="R47" i="3"/>
  <c r="BZ47" i="3" s="1"/>
  <c r="R43" i="3"/>
  <c r="BZ43" i="3" s="1"/>
  <c r="R64" i="3"/>
  <c r="BZ64" i="3" s="1"/>
  <c r="R54" i="3"/>
  <c r="BZ54" i="3" s="1"/>
  <c r="R52" i="3"/>
  <c r="BZ52" i="3" s="1"/>
  <c r="R48" i="3"/>
  <c r="BZ48" i="3" s="1"/>
  <c r="R44" i="3"/>
  <c r="BZ44" i="3" s="1"/>
  <c r="R40" i="3"/>
  <c r="BZ40" i="3" s="1"/>
  <c r="R49" i="3"/>
  <c r="BZ49" i="3" s="1"/>
  <c r="R41" i="3"/>
  <c r="BZ41" i="3" s="1"/>
  <c r="R34" i="3"/>
  <c r="BZ34" i="3" s="1"/>
  <c r="R30" i="3"/>
  <c r="BZ30" i="3" s="1"/>
  <c r="R50" i="3"/>
  <c r="BZ50" i="3" s="1"/>
  <c r="R42" i="3"/>
  <c r="BZ42" i="3" s="1"/>
  <c r="R37" i="3"/>
  <c r="BZ37" i="3" s="1"/>
  <c r="R35" i="3"/>
  <c r="BZ35" i="3" s="1"/>
  <c r="R31" i="3"/>
  <c r="BZ31" i="3" s="1"/>
  <c r="R57" i="3"/>
  <c r="BZ57" i="3" s="1"/>
  <c r="R45" i="3"/>
  <c r="BZ45" i="3" s="1"/>
  <c r="R32" i="3"/>
  <c r="BZ32" i="3" s="1"/>
  <c r="R24" i="3"/>
  <c r="BZ24" i="3" s="1"/>
  <c r="R20" i="3"/>
  <c r="BZ20" i="3" s="1"/>
  <c r="R16" i="3"/>
  <c r="BZ16" i="3" s="1"/>
  <c r="R38" i="3"/>
  <c r="BZ38" i="3" s="1"/>
  <c r="R28" i="3"/>
  <c r="BZ28" i="3" s="1"/>
  <c r="R26" i="3"/>
  <c r="BZ26" i="3" s="1"/>
  <c r="R46" i="3"/>
  <c r="BZ46" i="3" s="1"/>
  <c r="R33" i="3"/>
  <c r="BZ33" i="3" s="1"/>
  <c r="R27" i="3"/>
  <c r="BZ27" i="3" s="1"/>
  <c r="R25" i="3"/>
  <c r="BZ25" i="3" s="1"/>
  <c r="R21" i="3"/>
  <c r="BZ21" i="3" s="1"/>
  <c r="R17" i="3"/>
  <c r="BZ17" i="3" s="1"/>
  <c r="R36" i="3"/>
  <c r="BZ36" i="3" s="1"/>
  <c r="R22" i="3"/>
  <c r="BZ22" i="3" s="1"/>
  <c r="R59" i="3"/>
  <c r="BZ59" i="3" s="1"/>
  <c r="R18" i="3"/>
  <c r="BZ18" i="3" s="1"/>
  <c r="R23" i="3"/>
  <c r="BZ23" i="3" s="1"/>
  <c r="P6" i="3"/>
  <c r="R8" i="3" s="1"/>
  <c r="BZ8" i="3" s="1"/>
  <c r="R39" i="3"/>
  <c r="BZ39" i="3" s="1"/>
  <c r="R29" i="3"/>
  <c r="BZ29" i="3" s="1"/>
  <c r="R19" i="3"/>
  <c r="BZ19" i="3" s="1"/>
  <c r="U50" i="2" l="1"/>
  <c r="R15" i="3"/>
  <c r="BZ15" i="3" s="1"/>
  <c r="N6" i="3"/>
  <c r="P9" i="3" s="1"/>
  <c r="BX9" i="3" s="1"/>
  <c r="R10" i="3"/>
  <c r="BZ10" i="3" s="1"/>
  <c r="R14" i="3"/>
  <c r="BZ14" i="3" s="1"/>
  <c r="M6" i="3"/>
  <c r="O8" i="3" s="1"/>
  <c r="BW8" i="3" s="1"/>
  <c r="U64" i="2"/>
  <c r="V11" i="2"/>
  <c r="J11" i="2" s="1"/>
  <c r="V19" i="2"/>
  <c r="V57" i="2"/>
  <c r="U45" i="2"/>
  <c r="V41" i="2"/>
  <c r="U24" i="2"/>
  <c r="U67" i="2"/>
  <c r="U30" i="2"/>
  <c r="V28" i="2"/>
  <c r="V65" i="2"/>
  <c r="U57" i="2"/>
  <c r="V50" i="2"/>
  <c r="U37" i="2"/>
  <c r="U16" i="2"/>
  <c r="U42" i="2"/>
  <c r="V37" i="2"/>
  <c r="U19" i="2"/>
  <c r="V27" i="2"/>
  <c r="V59" i="2"/>
  <c r="U48" i="2"/>
  <c r="U18" i="2"/>
  <c r="U54" i="2"/>
  <c r="V46" i="2"/>
  <c r="U31" i="2"/>
  <c r="V36" i="2"/>
  <c r="V68" i="2"/>
  <c r="V20" i="2"/>
  <c r="V17" i="2"/>
  <c r="R11" i="3"/>
  <c r="BZ11" i="3" s="1"/>
  <c r="R12" i="3"/>
  <c r="BZ12" i="3" s="1"/>
  <c r="O6" i="3"/>
  <c r="Q8" i="3" s="1"/>
  <c r="BY8" i="3" s="1"/>
  <c r="U60" i="2"/>
  <c r="V55" i="2"/>
  <c r="U43" i="2"/>
  <c r="V45" i="2"/>
  <c r="U29" i="2"/>
  <c r="V29" i="2"/>
  <c r="V12" i="2"/>
  <c r="J12" i="2" s="1"/>
  <c r="U63" i="2"/>
  <c r="V66" i="2"/>
  <c r="U55" i="2"/>
  <c r="V54" i="2"/>
  <c r="U41" i="2"/>
  <c r="V38" i="2"/>
  <c r="U20" i="2"/>
  <c r="U66" i="2"/>
  <c r="U26" i="2"/>
  <c r="V25" i="2"/>
  <c r="V63" i="2"/>
  <c r="U53" i="2"/>
  <c r="V47" i="2"/>
  <c r="U33" i="2"/>
  <c r="U15" i="2"/>
  <c r="U38" i="2"/>
  <c r="V34" i="2"/>
  <c r="U11" i="2"/>
  <c r="V24" i="2"/>
  <c r="V56" i="2"/>
  <c r="U44" i="2"/>
  <c r="V18" i="2"/>
  <c r="P13" i="3"/>
  <c r="BX13" i="3" s="1"/>
  <c r="P15" i="3"/>
  <c r="BX15" i="3" s="1"/>
  <c r="P12" i="3"/>
  <c r="BX12" i="3" s="1"/>
  <c r="P14" i="3"/>
  <c r="BX14" i="3" s="1"/>
  <c r="V43" i="2"/>
  <c r="U27" i="2"/>
  <c r="V33" i="2"/>
  <c r="V64" i="2"/>
  <c r="U56" i="2"/>
  <c r="V13" i="2"/>
  <c r="J13" i="2" s="1"/>
  <c r="U59" i="2"/>
  <c r="V52" i="2"/>
  <c r="U39" i="2"/>
  <c r="V42" i="2"/>
  <c r="U25" i="2"/>
  <c r="V26" i="2"/>
  <c r="U17" i="2"/>
  <c r="U62" i="2"/>
  <c r="V61" i="2"/>
  <c r="U51" i="2"/>
  <c r="V51" i="2"/>
  <c r="U36" i="2"/>
  <c r="V35" i="2"/>
  <c r="V16" i="2"/>
  <c r="J16" i="2" s="1"/>
  <c r="U65" i="2"/>
  <c r="U22" i="2"/>
  <c r="V22" i="2"/>
  <c r="V60" i="2"/>
  <c r="U49" i="2"/>
  <c r="V44" i="2"/>
  <c r="U28" i="2"/>
  <c r="U13" i="2"/>
  <c r="R13" i="3"/>
  <c r="BZ13" i="3" s="1"/>
  <c r="U34" i="2"/>
  <c r="V31" i="2"/>
  <c r="V67" i="2"/>
  <c r="V21" i="2"/>
  <c r="V53" i="2"/>
  <c r="U40" i="2"/>
  <c r="V14" i="2"/>
  <c r="J14" i="2" s="1"/>
  <c r="U46" i="2"/>
  <c r="V40" i="2"/>
  <c r="U23" i="2"/>
  <c r="V30" i="2"/>
  <c r="V62" i="2"/>
  <c r="U52" i="2"/>
  <c r="V15" i="2"/>
  <c r="J15" i="2" s="1"/>
  <c r="U58" i="2"/>
  <c r="V49" i="2"/>
  <c r="U35" i="2"/>
  <c r="V39" i="2"/>
  <c r="U21" i="2"/>
  <c r="V23" i="2"/>
  <c r="U14" i="2"/>
  <c r="U61" i="2"/>
  <c r="V58" i="2"/>
  <c r="U47" i="2"/>
  <c r="V48" i="2"/>
  <c r="U32" i="2"/>
  <c r="V32" i="2"/>
  <c r="U12" i="2"/>
  <c r="R9" i="3"/>
  <c r="BZ9" i="3" s="1"/>
  <c r="T7" i="3"/>
  <c r="S63" i="3"/>
  <c r="CA63" i="3" s="1"/>
  <c r="S59" i="3"/>
  <c r="CA59" i="3" s="1"/>
  <c r="S55" i="3"/>
  <c r="CA55" i="3" s="1"/>
  <c r="S61" i="3"/>
  <c r="CA61" i="3" s="1"/>
  <c r="S56" i="3"/>
  <c r="CA56" i="3" s="1"/>
  <c r="S62" i="3"/>
  <c r="CA62" i="3" s="1"/>
  <c r="S57" i="3"/>
  <c r="CA57" i="3" s="1"/>
  <c r="S53" i="3"/>
  <c r="CA53" i="3" s="1"/>
  <c r="S64" i="3"/>
  <c r="CA64" i="3" s="1"/>
  <c r="S54" i="3"/>
  <c r="CA54" i="3" s="1"/>
  <c r="S52" i="3"/>
  <c r="CA52" i="3" s="1"/>
  <c r="S48" i="3"/>
  <c r="CA48" i="3" s="1"/>
  <c r="S44" i="3"/>
  <c r="CA44" i="3" s="1"/>
  <c r="S40" i="3"/>
  <c r="CA40" i="3" s="1"/>
  <c r="S65" i="3"/>
  <c r="CA65" i="3" s="1"/>
  <c r="S49" i="3"/>
  <c r="CA49" i="3" s="1"/>
  <c r="S45" i="3"/>
  <c r="CA45" i="3" s="1"/>
  <c r="S41" i="3"/>
  <c r="CA41" i="3" s="1"/>
  <c r="S37" i="3"/>
  <c r="CA37" i="3" s="1"/>
  <c r="S58" i="3"/>
  <c r="CA58" i="3" s="1"/>
  <c r="S50" i="3"/>
  <c r="CA50" i="3" s="1"/>
  <c r="S42" i="3"/>
  <c r="CA42" i="3" s="1"/>
  <c r="S35" i="3"/>
  <c r="CA35" i="3" s="1"/>
  <c r="S31" i="3"/>
  <c r="CA31" i="3" s="1"/>
  <c r="S27" i="3"/>
  <c r="CA27" i="3" s="1"/>
  <c r="S60" i="3"/>
  <c r="CA60" i="3" s="1"/>
  <c r="S51" i="3"/>
  <c r="CA51" i="3" s="1"/>
  <c r="S43" i="3"/>
  <c r="CA43" i="3" s="1"/>
  <c r="S38" i="3"/>
  <c r="CA38" i="3" s="1"/>
  <c r="S36" i="3"/>
  <c r="CA36" i="3" s="1"/>
  <c r="S32" i="3"/>
  <c r="CA32" i="3" s="1"/>
  <c r="S46" i="3"/>
  <c r="CA46" i="3" s="1"/>
  <c r="S33" i="3"/>
  <c r="CA33" i="3" s="1"/>
  <c r="S25" i="3"/>
  <c r="CA25" i="3" s="1"/>
  <c r="S21" i="3"/>
  <c r="CA21" i="3" s="1"/>
  <c r="S17" i="3"/>
  <c r="CA17" i="3" s="1"/>
  <c r="S23" i="3"/>
  <c r="CA23" i="3" s="1"/>
  <c r="S47" i="3"/>
  <c r="CA47" i="3" s="1"/>
  <c r="S34" i="3"/>
  <c r="CA34" i="3" s="1"/>
  <c r="S28" i="3"/>
  <c r="CA28" i="3" s="1"/>
  <c r="S26" i="3"/>
  <c r="CA26" i="3" s="1"/>
  <c r="S22" i="3"/>
  <c r="CA22" i="3" s="1"/>
  <c r="S18" i="3"/>
  <c r="CA18" i="3" s="1"/>
  <c r="S39" i="3"/>
  <c r="CA39" i="3" s="1"/>
  <c r="S29" i="3"/>
  <c r="CA29" i="3" s="1"/>
  <c r="S19" i="3"/>
  <c r="CA19" i="3" s="1"/>
  <c r="S16" i="3"/>
  <c r="CA16" i="3" s="1"/>
  <c r="S30" i="3"/>
  <c r="CA30" i="3" s="1"/>
  <c r="S20" i="3"/>
  <c r="CA20" i="3" s="1"/>
  <c r="S24" i="3"/>
  <c r="CA24" i="3" s="1"/>
  <c r="Q6" i="3"/>
  <c r="S8" i="3" s="1"/>
  <c r="CA8" i="3" s="1"/>
  <c r="P8" i="3" l="1"/>
  <c r="BX8" i="3" s="1"/>
  <c r="P11" i="3"/>
  <c r="BX11" i="3" s="1"/>
  <c r="Q9" i="3"/>
  <c r="BY9" i="3" s="1"/>
  <c r="P10" i="3"/>
  <c r="BX10" i="3" s="1"/>
  <c r="O9" i="3"/>
  <c r="BW9" i="3" s="1"/>
  <c r="S15" i="3"/>
  <c r="CA15" i="3" s="1"/>
  <c r="S12" i="3"/>
  <c r="CA12" i="3" s="1"/>
  <c r="S11" i="3"/>
  <c r="CA11" i="3" s="1"/>
  <c r="S10" i="3"/>
  <c r="CA10" i="3" s="1"/>
  <c r="S14" i="3"/>
  <c r="CA14" i="3" s="1"/>
  <c r="S13" i="3"/>
  <c r="CA13" i="3" s="1"/>
  <c r="Q15" i="3"/>
  <c r="BY15" i="3" s="1"/>
  <c r="Q11" i="3"/>
  <c r="BY11" i="3" s="1"/>
  <c r="Q12" i="3"/>
  <c r="BY12" i="3" s="1"/>
  <c r="Q10" i="3"/>
  <c r="BY10" i="3" s="1"/>
  <c r="Q14" i="3"/>
  <c r="BY14" i="3" s="1"/>
  <c r="Q13" i="3"/>
  <c r="BY13" i="3" s="1"/>
  <c r="O15" i="3"/>
  <c r="BW15" i="3" s="1"/>
  <c r="O13" i="3"/>
  <c r="BW13" i="3" s="1"/>
  <c r="O11" i="3"/>
  <c r="BW11" i="3" s="1"/>
  <c r="O12" i="3"/>
  <c r="BW12" i="3" s="1"/>
  <c r="O10" i="3"/>
  <c r="BW10" i="3" s="1"/>
  <c r="O14" i="3"/>
  <c r="BW14" i="3" s="1"/>
  <c r="U7" i="3"/>
  <c r="T64" i="3"/>
  <c r="CB64" i="3" s="1"/>
  <c r="T60" i="3"/>
  <c r="CB60" i="3" s="1"/>
  <c r="T56" i="3"/>
  <c r="CB56" i="3" s="1"/>
  <c r="T62" i="3"/>
  <c r="CB62" i="3" s="1"/>
  <c r="T57" i="3"/>
  <c r="CB57" i="3" s="1"/>
  <c r="T63" i="3"/>
  <c r="CB63" i="3" s="1"/>
  <c r="T58" i="3"/>
  <c r="CB58" i="3" s="1"/>
  <c r="T54" i="3"/>
  <c r="CB54" i="3" s="1"/>
  <c r="T65" i="3"/>
  <c r="CB65" i="3" s="1"/>
  <c r="T49" i="3"/>
  <c r="CB49" i="3" s="1"/>
  <c r="T45" i="3"/>
  <c r="CB45" i="3" s="1"/>
  <c r="T41" i="3"/>
  <c r="CB41" i="3" s="1"/>
  <c r="T55" i="3"/>
  <c r="CB55" i="3" s="1"/>
  <c r="T50" i="3"/>
  <c r="CB50" i="3" s="1"/>
  <c r="T46" i="3"/>
  <c r="CB46" i="3" s="1"/>
  <c r="T42" i="3"/>
  <c r="CB42" i="3" s="1"/>
  <c r="T38" i="3"/>
  <c r="CB38" i="3" s="1"/>
  <c r="T51" i="3"/>
  <c r="CB51" i="3" s="1"/>
  <c r="T43" i="3"/>
  <c r="CB43" i="3" s="1"/>
  <c r="T37" i="3"/>
  <c r="CB37" i="3" s="1"/>
  <c r="T36" i="3"/>
  <c r="CB36" i="3" s="1"/>
  <c r="T32" i="3"/>
  <c r="CB32" i="3" s="1"/>
  <c r="T28" i="3"/>
  <c r="CB28" i="3" s="1"/>
  <c r="T53" i="3"/>
  <c r="CB53" i="3" s="1"/>
  <c r="T52" i="3"/>
  <c r="CB52" i="3" s="1"/>
  <c r="T44" i="3"/>
  <c r="CB44" i="3" s="1"/>
  <c r="T39" i="3"/>
  <c r="CB39" i="3" s="1"/>
  <c r="T33" i="3"/>
  <c r="CB33" i="3" s="1"/>
  <c r="T29" i="3"/>
  <c r="CB29" i="3" s="1"/>
  <c r="T47" i="3"/>
  <c r="CB47" i="3" s="1"/>
  <c r="T34" i="3"/>
  <c r="CB34" i="3" s="1"/>
  <c r="T27" i="3"/>
  <c r="CB27" i="3" s="1"/>
  <c r="T26" i="3"/>
  <c r="CB26" i="3" s="1"/>
  <c r="T22" i="3"/>
  <c r="CB22" i="3" s="1"/>
  <c r="T18" i="3"/>
  <c r="CB18" i="3" s="1"/>
  <c r="R6" i="3"/>
  <c r="T8" i="3" s="1"/>
  <c r="CB8" i="3" s="1"/>
  <c r="T59" i="3"/>
  <c r="CB59" i="3" s="1"/>
  <c r="T24" i="3"/>
  <c r="CB24" i="3" s="1"/>
  <c r="T61" i="3"/>
  <c r="CB61" i="3" s="1"/>
  <c r="T48" i="3"/>
  <c r="CB48" i="3" s="1"/>
  <c r="T35" i="3"/>
  <c r="CB35" i="3" s="1"/>
  <c r="T23" i="3"/>
  <c r="CB23" i="3" s="1"/>
  <c r="T19" i="3"/>
  <c r="CB19" i="3" s="1"/>
  <c r="T30" i="3"/>
  <c r="CB30" i="3" s="1"/>
  <c r="T20" i="3"/>
  <c r="CB20" i="3" s="1"/>
  <c r="T17" i="3"/>
  <c r="CB17" i="3" s="1"/>
  <c r="T31" i="3"/>
  <c r="CB31" i="3" s="1"/>
  <c r="T21" i="3"/>
  <c r="CB21" i="3" s="1"/>
  <c r="T40" i="3"/>
  <c r="CB40" i="3" s="1"/>
  <c r="T25" i="3"/>
  <c r="CB25" i="3" s="1"/>
  <c r="T16" i="3"/>
  <c r="CB16" i="3" s="1"/>
  <c r="S9" i="3"/>
  <c r="CA9" i="3" s="1"/>
  <c r="T12" i="3" l="1"/>
  <c r="CB12" i="3" s="1"/>
  <c r="T10" i="3"/>
  <c r="CB10" i="3" s="1"/>
  <c r="T13" i="3"/>
  <c r="CB13" i="3" s="1"/>
  <c r="T14" i="3"/>
  <c r="CB14" i="3" s="1"/>
  <c r="T15" i="3"/>
  <c r="CB15" i="3" s="1"/>
  <c r="T11" i="3"/>
  <c r="CB11" i="3" s="1"/>
  <c r="T9" i="3"/>
  <c r="CB9" i="3" s="1"/>
  <c r="V7" i="3"/>
  <c r="U65" i="3"/>
  <c r="CC65" i="3" s="1"/>
  <c r="U61" i="3"/>
  <c r="CC61" i="3" s="1"/>
  <c r="U57" i="3"/>
  <c r="CC57" i="3" s="1"/>
  <c r="U63" i="3"/>
  <c r="CC63" i="3" s="1"/>
  <c r="U58" i="3"/>
  <c r="CC58" i="3" s="1"/>
  <c r="U54" i="3"/>
  <c r="CC54" i="3" s="1"/>
  <c r="U64" i="3"/>
  <c r="CC64" i="3" s="1"/>
  <c r="U59" i="3"/>
  <c r="CC59" i="3" s="1"/>
  <c r="U55" i="3"/>
  <c r="CC55" i="3" s="1"/>
  <c r="U50" i="3"/>
  <c r="CC50" i="3" s="1"/>
  <c r="U46" i="3"/>
  <c r="CC46" i="3" s="1"/>
  <c r="U42" i="3"/>
  <c r="CC42" i="3" s="1"/>
  <c r="U56" i="3"/>
  <c r="CC56" i="3" s="1"/>
  <c r="U51" i="3"/>
  <c r="CC51" i="3" s="1"/>
  <c r="U47" i="3"/>
  <c r="CC47" i="3" s="1"/>
  <c r="U43" i="3"/>
  <c r="CC43" i="3" s="1"/>
  <c r="U39" i="3"/>
  <c r="CC39" i="3" s="1"/>
  <c r="U60" i="3"/>
  <c r="CC60" i="3" s="1"/>
  <c r="U53" i="3"/>
  <c r="CC53" i="3" s="1"/>
  <c r="U52" i="3"/>
  <c r="CC52" i="3" s="1"/>
  <c r="U44" i="3"/>
  <c r="CC44" i="3" s="1"/>
  <c r="U38" i="3"/>
  <c r="CC38" i="3" s="1"/>
  <c r="U33" i="3"/>
  <c r="CC33" i="3" s="1"/>
  <c r="U29" i="3"/>
  <c r="CC29" i="3" s="1"/>
  <c r="U62" i="3"/>
  <c r="CC62" i="3" s="1"/>
  <c r="U45" i="3"/>
  <c r="CC45" i="3" s="1"/>
  <c r="U34" i="3"/>
  <c r="CC34" i="3" s="1"/>
  <c r="U30" i="3"/>
  <c r="CC30" i="3" s="1"/>
  <c r="U48" i="3"/>
  <c r="CC48" i="3" s="1"/>
  <c r="U35" i="3"/>
  <c r="CC35" i="3" s="1"/>
  <c r="U28" i="3"/>
  <c r="CC28" i="3" s="1"/>
  <c r="U23" i="3"/>
  <c r="CC23" i="3" s="1"/>
  <c r="U19" i="3"/>
  <c r="CC19" i="3" s="1"/>
  <c r="U16" i="3"/>
  <c r="CC16" i="3" s="1"/>
  <c r="U31" i="3"/>
  <c r="CC31" i="3" s="1"/>
  <c r="U25" i="3"/>
  <c r="CC25" i="3" s="1"/>
  <c r="U21" i="3"/>
  <c r="CC21" i="3" s="1"/>
  <c r="U49" i="3"/>
  <c r="CC49" i="3" s="1"/>
  <c r="U37" i="3"/>
  <c r="CC37" i="3" s="1"/>
  <c r="U36" i="3"/>
  <c r="CC36" i="3" s="1"/>
  <c r="U24" i="3"/>
  <c r="CC24" i="3" s="1"/>
  <c r="U20" i="3"/>
  <c r="CC20" i="3" s="1"/>
  <c r="S6" i="3"/>
  <c r="U8" i="3" s="1"/>
  <c r="CC8" i="3" s="1"/>
  <c r="U40" i="3"/>
  <c r="CC40" i="3" s="1"/>
  <c r="U41" i="3"/>
  <c r="CC41" i="3" s="1"/>
  <c r="U27" i="3"/>
  <c r="CC27" i="3" s="1"/>
  <c r="U17" i="3"/>
  <c r="CC17" i="3" s="1"/>
  <c r="U32" i="3"/>
  <c r="CC32" i="3" s="1"/>
  <c r="U22" i="3"/>
  <c r="CC22" i="3" s="1"/>
  <c r="U26" i="3"/>
  <c r="CC26" i="3" s="1"/>
  <c r="U18" i="3"/>
  <c r="CC18" i="3" s="1"/>
  <c r="U12" i="3" l="1"/>
  <c r="CC12" i="3" s="1"/>
  <c r="U13" i="3"/>
  <c r="CC13" i="3" s="1"/>
  <c r="U10" i="3"/>
  <c r="CC10" i="3" s="1"/>
  <c r="U14" i="3"/>
  <c r="CC14" i="3" s="1"/>
  <c r="U11" i="3"/>
  <c r="CC11" i="3" s="1"/>
  <c r="U15" i="3"/>
  <c r="CC15" i="3" s="1"/>
  <c r="U9" i="3"/>
  <c r="CC9" i="3" s="1"/>
  <c r="W7" i="3"/>
  <c r="V62" i="3"/>
  <c r="CD62" i="3" s="1"/>
  <c r="V58" i="3"/>
  <c r="CD58" i="3" s="1"/>
  <c r="V64" i="3"/>
  <c r="CD64" i="3" s="1"/>
  <c r="V59" i="3"/>
  <c r="CD59" i="3" s="1"/>
  <c r="V65" i="3"/>
  <c r="CD65" i="3" s="1"/>
  <c r="V60" i="3"/>
  <c r="CD60" i="3" s="1"/>
  <c r="V55" i="3"/>
  <c r="CD55" i="3" s="1"/>
  <c r="V56" i="3"/>
  <c r="CD56" i="3" s="1"/>
  <c r="V51" i="3"/>
  <c r="CD51" i="3" s="1"/>
  <c r="V47" i="3"/>
  <c r="CD47" i="3" s="1"/>
  <c r="V43" i="3"/>
  <c r="CD43" i="3" s="1"/>
  <c r="V57" i="3"/>
  <c r="CD57" i="3" s="1"/>
  <c r="V53" i="3"/>
  <c r="CD53" i="3" s="1"/>
  <c r="V52" i="3"/>
  <c r="CD52" i="3" s="1"/>
  <c r="V48" i="3"/>
  <c r="CD48" i="3" s="1"/>
  <c r="V44" i="3"/>
  <c r="CD44" i="3" s="1"/>
  <c r="V40" i="3"/>
  <c r="CD40" i="3" s="1"/>
  <c r="V45" i="3"/>
  <c r="CD45" i="3" s="1"/>
  <c r="V39" i="3"/>
  <c r="CD39" i="3" s="1"/>
  <c r="V34" i="3"/>
  <c r="CD34" i="3" s="1"/>
  <c r="V30" i="3"/>
  <c r="CD30" i="3" s="1"/>
  <c r="V54" i="3"/>
  <c r="CD54" i="3" s="1"/>
  <c r="V46" i="3"/>
  <c r="CD46" i="3" s="1"/>
  <c r="V35" i="3"/>
  <c r="CD35" i="3" s="1"/>
  <c r="V31" i="3"/>
  <c r="CD31" i="3" s="1"/>
  <c r="V61" i="3"/>
  <c r="CD61" i="3" s="1"/>
  <c r="V49" i="3"/>
  <c r="CD49" i="3" s="1"/>
  <c r="V37" i="3"/>
  <c r="CD37" i="3" s="1"/>
  <c r="V36" i="3"/>
  <c r="CD36" i="3" s="1"/>
  <c r="V24" i="3"/>
  <c r="CD24" i="3" s="1"/>
  <c r="V20" i="3"/>
  <c r="CD20" i="3" s="1"/>
  <c r="V16" i="3"/>
  <c r="CD16" i="3" s="1"/>
  <c r="V41" i="3"/>
  <c r="CD41" i="3" s="1"/>
  <c r="V27" i="3"/>
  <c r="CD27" i="3" s="1"/>
  <c r="V22" i="3"/>
  <c r="CD22" i="3" s="1"/>
  <c r="V50" i="3"/>
  <c r="CD50" i="3" s="1"/>
  <c r="V38" i="3"/>
  <c r="CD38" i="3" s="1"/>
  <c r="V29" i="3"/>
  <c r="CD29" i="3" s="1"/>
  <c r="V25" i="3"/>
  <c r="CD25" i="3" s="1"/>
  <c r="V21" i="3"/>
  <c r="CD21" i="3" s="1"/>
  <c r="V17" i="3"/>
  <c r="CD17" i="3" s="1"/>
  <c r="V32" i="3"/>
  <c r="CD32" i="3" s="1"/>
  <c r="V26" i="3"/>
  <c r="CD26" i="3" s="1"/>
  <c r="T6" i="3"/>
  <c r="V8" i="3" s="1"/>
  <c r="CD8" i="3" s="1"/>
  <c r="V18" i="3"/>
  <c r="CD18" i="3" s="1"/>
  <c r="V19" i="3"/>
  <c r="CD19" i="3" s="1"/>
  <c r="V63" i="3"/>
  <c r="CD63" i="3" s="1"/>
  <c r="V33" i="3"/>
  <c r="CD33" i="3" s="1"/>
  <c r="V23" i="3"/>
  <c r="CD23" i="3" s="1"/>
  <c r="V42" i="3"/>
  <c r="CD42" i="3" s="1"/>
  <c r="V28" i="3"/>
  <c r="CD28" i="3" s="1"/>
  <c r="V14" i="3" l="1"/>
  <c r="CD14" i="3" s="1"/>
  <c r="V11" i="3"/>
  <c r="CD11" i="3" s="1"/>
  <c r="V10" i="3"/>
  <c r="CD10" i="3" s="1"/>
  <c r="V12" i="3"/>
  <c r="CD12" i="3" s="1"/>
  <c r="V15" i="3"/>
  <c r="CD15" i="3" s="1"/>
  <c r="V13" i="3"/>
  <c r="CD13" i="3" s="1"/>
  <c r="V9" i="3"/>
  <c r="CD9" i="3" s="1"/>
  <c r="X7" i="3"/>
  <c r="W63" i="3"/>
  <c r="CE63" i="3" s="1"/>
  <c r="W59" i="3"/>
  <c r="CE59" i="3" s="1"/>
  <c r="W55" i="3"/>
  <c r="CE55" i="3" s="1"/>
  <c r="W65" i="3"/>
  <c r="CE65" i="3" s="1"/>
  <c r="W60" i="3"/>
  <c r="CE60" i="3" s="1"/>
  <c r="W61" i="3"/>
  <c r="CE61" i="3" s="1"/>
  <c r="W56" i="3"/>
  <c r="CE56" i="3" s="1"/>
  <c r="W53" i="3"/>
  <c r="CE53" i="3" s="1"/>
  <c r="W57" i="3"/>
  <c r="CE57" i="3" s="1"/>
  <c r="W52" i="3"/>
  <c r="CE52" i="3" s="1"/>
  <c r="W48" i="3"/>
  <c r="CE48" i="3" s="1"/>
  <c r="W44" i="3"/>
  <c r="CE44" i="3" s="1"/>
  <c r="W40" i="3"/>
  <c r="CE40" i="3" s="1"/>
  <c r="W58" i="3"/>
  <c r="CE58" i="3" s="1"/>
  <c r="W49" i="3"/>
  <c r="CE49" i="3" s="1"/>
  <c r="W45" i="3"/>
  <c r="CE45" i="3" s="1"/>
  <c r="W41" i="3"/>
  <c r="CE41" i="3" s="1"/>
  <c r="W37" i="3"/>
  <c r="CE37" i="3" s="1"/>
  <c r="W62" i="3"/>
  <c r="CE62" i="3" s="1"/>
  <c r="W54" i="3"/>
  <c r="CE54" i="3" s="1"/>
  <c r="W46" i="3"/>
  <c r="CE46" i="3" s="1"/>
  <c r="W35" i="3"/>
  <c r="CE35" i="3" s="1"/>
  <c r="W31" i="3"/>
  <c r="CE31" i="3" s="1"/>
  <c r="W27" i="3"/>
  <c r="CE27" i="3" s="1"/>
  <c r="W64" i="3"/>
  <c r="CE64" i="3" s="1"/>
  <c r="W47" i="3"/>
  <c r="CE47" i="3" s="1"/>
  <c r="W36" i="3"/>
  <c r="CE36" i="3" s="1"/>
  <c r="W32" i="3"/>
  <c r="CE32" i="3" s="1"/>
  <c r="W50" i="3"/>
  <c r="CE50" i="3" s="1"/>
  <c r="W38" i="3"/>
  <c r="CE38" i="3" s="1"/>
  <c r="W29" i="3"/>
  <c r="CE29" i="3" s="1"/>
  <c r="W25" i="3"/>
  <c r="CE25" i="3" s="1"/>
  <c r="W21" i="3"/>
  <c r="CE21" i="3" s="1"/>
  <c r="W17" i="3"/>
  <c r="CE17" i="3" s="1"/>
  <c r="W42" i="3"/>
  <c r="CE42" i="3" s="1"/>
  <c r="W33" i="3"/>
  <c r="CE33" i="3" s="1"/>
  <c r="W28" i="3"/>
  <c r="CE28" i="3" s="1"/>
  <c r="W51" i="3"/>
  <c r="CE51" i="3" s="1"/>
  <c r="W39" i="3"/>
  <c r="CE39" i="3" s="1"/>
  <c r="W30" i="3"/>
  <c r="CE30" i="3" s="1"/>
  <c r="W26" i="3"/>
  <c r="CE26" i="3" s="1"/>
  <c r="W22" i="3"/>
  <c r="CE22" i="3" s="1"/>
  <c r="W18" i="3"/>
  <c r="CE18" i="3" s="1"/>
  <c r="W23" i="3"/>
  <c r="CE23" i="3" s="1"/>
  <c r="W43" i="3"/>
  <c r="CE43" i="3" s="1"/>
  <c r="W20" i="3"/>
  <c r="CE20" i="3" s="1"/>
  <c r="W19" i="3"/>
  <c r="CE19" i="3" s="1"/>
  <c r="W34" i="3"/>
  <c r="CE34" i="3" s="1"/>
  <c r="W24" i="3"/>
  <c r="CE24" i="3" s="1"/>
  <c r="W16" i="3"/>
  <c r="CE16" i="3" s="1"/>
  <c r="U6" i="3"/>
  <c r="W8" i="3" s="1"/>
  <c r="CE8" i="3" s="1"/>
  <c r="W14" i="3" l="1"/>
  <c r="CE14" i="3" s="1"/>
  <c r="W11" i="3"/>
  <c r="CE11" i="3" s="1"/>
  <c r="W13" i="3"/>
  <c r="CE13" i="3" s="1"/>
  <c r="W15" i="3"/>
  <c r="CE15" i="3" s="1"/>
  <c r="W12" i="3"/>
  <c r="CE12" i="3" s="1"/>
  <c r="W10" i="3"/>
  <c r="CE10" i="3" s="1"/>
  <c r="W9" i="3"/>
  <c r="CE9" i="3" s="1"/>
  <c r="Y7" i="3"/>
  <c r="X64" i="3"/>
  <c r="CF64" i="3" s="1"/>
  <c r="X60" i="3"/>
  <c r="CF60" i="3" s="1"/>
  <c r="X56" i="3"/>
  <c r="CF56" i="3" s="1"/>
  <c r="X61" i="3"/>
  <c r="CF61" i="3" s="1"/>
  <c r="X55" i="3"/>
  <c r="CF55" i="3" s="1"/>
  <c r="X62" i="3"/>
  <c r="CF62" i="3" s="1"/>
  <c r="X57" i="3"/>
  <c r="CF57" i="3" s="1"/>
  <c r="X54" i="3"/>
  <c r="CF54" i="3" s="1"/>
  <c r="X58" i="3"/>
  <c r="CF58" i="3" s="1"/>
  <c r="X53" i="3"/>
  <c r="CF53" i="3" s="1"/>
  <c r="X49" i="3"/>
  <c r="CF49" i="3" s="1"/>
  <c r="X45" i="3"/>
  <c r="CF45" i="3" s="1"/>
  <c r="X41" i="3"/>
  <c r="CF41" i="3" s="1"/>
  <c r="X59" i="3"/>
  <c r="CF59" i="3" s="1"/>
  <c r="X50" i="3"/>
  <c r="CF50" i="3" s="1"/>
  <c r="X46" i="3"/>
  <c r="CF46" i="3" s="1"/>
  <c r="X42" i="3"/>
  <c r="CF42" i="3" s="1"/>
  <c r="X38" i="3"/>
  <c r="CF38" i="3" s="1"/>
  <c r="X47" i="3"/>
  <c r="CF47" i="3" s="1"/>
  <c r="X36" i="3"/>
  <c r="CF36" i="3" s="1"/>
  <c r="X32" i="3"/>
  <c r="CF32" i="3" s="1"/>
  <c r="X28" i="3"/>
  <c r="CF28" i="3" s="1"/>
  <c r="X48" i="3"/>
  <c r="CF48" i="3" s="1"/>
  <c r="X40" i="3"/>
  <c r="CF40" i="3" s="1"/>
  <c r="X37" i="3"/>
  <c r="CF37" i="3" s="1"/>
  <c r="X33" i="3"/>
  <c r="CF33" i="3" s="1"/>
  <c r="X29" i="3"/>
  <c r="CF29" i="3" s="1"/>
  <c r="X51" i="3"/>
  <c r="CF51" i="3" s="1"/>
  <c r="X39" i="3"/>
  <c r="CF39" i="3" s="1"/>
  <c r="X30" i="3"/>
  <c r="CF30" i="3" s="1"/>
  <c r="X26" i="3"/>
  <c r="CF26" i="3" s="1"/>
  <c r="X22" i="3"/>
  <c r="CF22" i="3" s="1"/>
  <c r="X18" i="3"/>
  <c r="CF18" i="3" s="1"/>
  <c r="V6" i="3"/>
  <c r="X9" i="3" s="1"/>
  <c r="CF9" i="3" s="1"/>
  <c r="X52" i="3"/>
  <c r="CF52" i="3" s="1"/>
  <c r="X63" i="3"/>
  <c r="CF63" i="3" s="1"/>
  <c r="X43" i="3"/>
  <c r="CF43" i="3" s="1"/>
  <c r="X20" i="3"/>
  <c r="CF20" i="3" s="1"/>
  <c r="X65" i="3"/>
  <c r="CF65" i="3" s="1"/>
  <c r="X31" i="3"/>
  <c r="CF31" i="3" s="1"/>
  <c r="X27" i="3"/>
  <c r="CF27" i="3" s="1"/>
  <c r="X23" i="3"/>
  <c r="CF23" i="3" s="1"/>
  <c r="X19" i="3"/>
  <c r="CF19" i="3" s="1"/>
  <c r="X34" i="3"/>
  <c r="CF34" i="3" s="1"/>
  <c r="X24" i="3"/>
  <c r="CF24" i="3" s="1"/>
  <c r="X21" i="3"/>
  <c r="CF21" i="3" s="1"/>
  <c r="X16" i="3"/>
  <c r="CF16" i="3" s="1"/>
  <c r="X35" i="3"/>
  <c r="CF35" i="3" s="1"/>
  <c r="X25" i="3"/>
  <c r="CF25" i="3" s="1"/>
  <c r="X17" i="3"/>
  <c r="CF17" i="3" s="1"/>
  <c r="X44" i="3"/>
  <c r="CF44" i="3" s="1"/>
  <c r="X14" i="3" l="1"/>
  <c r="CF14" i="3" s="1"/>
  <c r="X11" i="3"/>
  <c r="CF11" i="3" s="1"/>
  <c r="X13" i="3"/>
  <c r="CF13" i="3" s="1"/>
  <c r="X12" i="3"/>
  <c r="CF12" i="3" s="1"/>
  <c r="X15" i="3"/>
  <c r="CF15" i="3" s="1"/>
  <c r="X10" i="3"/>
  <c r="CF10" i="3" s="1"/>
  <c r="X8" i="3"/>
  <c r="CF8" i="3" s="1"/>
  <c r="Z7" i="3"/>
  <c r="Y65" i="3"/>
  <c r="CG65" i="3" s="1"/>
  <c r="Y61" i="3"/>
  <c r="CG61" i="3" s="1"/>
  <c r="Y57" i="3"/>
  <c r="CG57" i="3" s="1"/>
  <c r="Y62" i="3"/>
  <c r="CG62" i="3" s="1"/>
  <c r="Y56" i="3"/>
  <c r="CG56" i="3" s="1"/>
  <c r="Y54" i="3"/>
  <c r="CG54" i="3" s="1"/>
  <c r="Y63" i="3"/>
  <c r="CG63" i="3" s="1"/>
  <c r="Y58" i="3"/>
  <c r="CG58" i="3" s="1"/>
  <c r="Y59" i="3"/>
  <c r="CG59" i="3" s="1"/>
  <c r="Y50" i="3"/>
  <c r="CG50" i="3" s="1"/>
  <c r="Y46" i="3"/>
  <c r="CG46" i="3" s="1"/>
  <c r="Y42" i="3"/>
  <c r="CG42" i="3" s="1"/>
  <c r="Y60" i="3"/>
  <c r="CG60" i="3" s="1"/>
  <c r="Y51" i="3"/>
  <c r="CG51" i="3" s="1"/>
  <c r="Y47" i="3"/>
  <c r="CG47" i="3" s="1"/>
  <c r="Y43" i="3"/>
  <c r="CG43" i="3" s="1"/>
  <c r="Y39" i="3"/>
  <c r="CG39" i="3" s="1"/>
  <c r="Y64" i="3"/>
  <c r="CG64" i="3" s="1"/>
  <c r="Y48" i="3"/>
  <c r="CG48" i="3" s="1"/>
  <c r="Y40" i="3"/>
  <c r="CG40" i="3" s="1"/>
  <c r="Y37" i="3"/>
  <c r="CG37" i="3" s="1"/>
  <c r="Y33" i="3"/>
  <c r="CG33" i="3" s="1"/>
  <c r="Y29" i="3"/>
  <c r="CG29" i="3" s="1"/>
  <c r="Y55" i="3"/>
  <c r="CG55" i="3" s="1"/>
  <c r="Y49" i="3"/>
  <c r="CG49" i="3" s="1"/>
  <c r="Y41" i="3"/>
  <c r="CG41" i="3" s="1"/>
  <c r="Y38" i="3"/>
  <c r="CG38" i="3" s="1"/>
  <c r="Y34" i="3"/>
  <c r="CG34" i="3" s="1"/>
  <c r="Y30" i="3"/>
  <c r="CG30" i="3" s="1"/>
  <c r="Y52" i="3"/>
  <c r="CG52" i="3" s="1"/>
  <c r="Y31" i="3"/>
  <c r="CG31" i="3" s="1"/>
  <c r="Y27" i="3"/>
  <c r="CG27" i="3" s="1"/>
  <c r="Y23" i="3"/>
  <c r="CG23" i="3" s="1"/>
  <c r="Y19" i="3"/>
  <c r="CG19" i="3" s="1"/>
  <c r="W6" i="3"/>
  <c r="Y9" i="3" s="1"/>
  <c r="CG9" i="3" s="1"/>
  <c r="Y44" i="3"/>
  <c r="CG44" i="3" s="1"/>
  <c r="Y35" i="3"/>
  <c r="CG35" i="3" s="1"/>
  <c r="Y32" i="3"/>
  <c r="CG32" i="3" s="1"/>
  <c r="Y28" i="3"/>
  <c r="CG28" i="3" s="1"/>
  <c r="Y24" i="3"/>
  <c r="CG24" i="3" s="1"/>
  <c r="Y20" i="3"/>
  <c r="CG20" i="3" s="1"/>
  <c r="Y16" i="3"/>
  <c r="CG16" i="3" s="1"/>
  <c r="Y25" i="3"/>
  <c r="CG25" i="3" s="1"/>
  <c r="Y21" i="3"/>
  <c r="CG21" i="3" s="1"/>
  <c r="Y45" i="3"/>
  <c r="CG45" i="3" s="1"/>
  <c r="Y22" i="3"/>
  <c r="CG22" i="3" s="1"/>
  <c r="Y17" i="3"/>
  <c r="CG17" i="3" s="1"/>
  <c r="Y53" i="3"/>
  <c r="CG53" i="3" s="1"/>
  <c r="Y36" i="3"/>
  <c r="CG36" i="3" s="1"/>
  <c r="Y26" i="3"/>
  <c r="CG26" i="3" s="1"/>
  <c r="Y18" i="3"/>
  <c r="CG18" i="3" s="1"/>
  <c r="Y10" i="3" l="1"/>
  <c r="CG10" i="3" s="1"/>
  <c r="Y12" i="3"/>
  <c r="CG12" i="3" s="1"/>
  <c r="Y14" i="3"/>
  <c r="CG14" i="3" s="1"/>
  <c r="Y11" i="3"/>
  <c r="CG11" i="3" s="1"/>
  <c r="Y13" i="3"/>
  <c r="CG13" i="3" s="1"/>
  <c r="Y15" i="3"/>
  <c r="CG15" i="3" s="1"/>
  <c r="Y8" i="3"/>
  <c r="CG8" i="3" s="1"/>
  <c r="AA7" i="3"/>
  <c r="Z62" i="3"/>
  <c r="CH62" i="3" s="1"/>
  <c r="Z58" i="3"/>
  <c r="CH58" i="3" s="1"/>
  <c r="Z63" i="3"/>
  <c r="CH63" i="3" s="1"/>
  <c r="Z57" i="3"/>
  <c r="CH57" i="3" s="1"/>
  <c r="Z64" i="3"/>
  <c r="CH64" i="3" s="1"/>
  <c r="Z59" i="3"/>
  <c r="CH59" i="3" s="1"/>
  <c r="Z52" i="3"/>
  <c r="CH52" i="3" s="1"/>
  <c r="Z60" i="3"/>
  <c r="CH60" i="3" s="1"/>
  <c r="Z51" i="3"/>
  <c r="CH51" i="3" s="1"/>
  <c r="Z47" i="3"/>
  <c r="CH47" i="3" s="1"/>
  <c r="Z43" i="3"/>
  <c r="CH43" i="3" s="1"/>
  <c r="Z61" i="3"/>
  <c r="CH61" i="3" s="1"/>
  <c r="Z54" i="3"/>
  <c r="CH54" i="3" s="1"/>
  <c r="Z48" i="3"/>
  <c r="CH48" i="3" s="1"/>
  <c r="Z44" i="3"/>
  <c r="CH44" i="3" s="1"/>
  <c r="Z40" i="3"/>
  <c r="CH40" i="3" s="1"/>
  <c r="Z36" i="3"/>
  <c r="CH36" i="3" s="1"/>
  <c r="Z55" i="3"/>
  <c r="CH55" i="3" s="1"/>
  <c r="Z49" i="3"/>
  <c r="CH49" i="3" s="1"/>
  <c r="Z41" i="3"/>
  <c r="CH41" i="3" s="1"/>
  <c r="Z38" i="3"/>
  <c r="CH38" i="3" s="1"/>
  <c r="Z34" i="3"/>
  <c r="CH34" i="3" s="1"/>
  <c r="Z30" i="3"/>
  <c r="CH30" i="3" s="1"/>
  <c r="Z26" i="3"/>
  <c r="CH26" i="3" s="1"/>
  <c r="Z50" i="3"/>
  <c r="CH50" i="3" s="1"/>
  <c r="Z42" i="3"/>
  <c r="CH42" i="3" s="1"/>
  <c r="Z39" i="3"/>
  <c r="CH39" i="3" s="1"/>
  <c r="Z35" i="3"/>
  <c r="CH35" i="3" s="1"/>
  <c r="Z31" i="3"/>
  <c r="CH31" i="3" s="1"/>
  <c r="Z65" i="3"/>
  <c r="CH65" i="3" s="1"/>
  <c r="Z32" i="3"/>
  <c r="CH32" i="3" s="1"/>
  <c r="Z28" i="3"/>
  <c r="CH28" i="3" s="1"/>
  <c r="Z24" i="3"/>
  <c r="CH24" i="3" s="1"/>
  <c r="Z20" i="3"/>
  <c r="CH20" i="3" s="1"/>
  <c r="Z16" i="3"/>
  <c r="CH16" i="3" s="1"/>
  <c r="Z33" i="3"/>
  <c r="CH33" i="3" s="1"/>
  <c r="Z25" i="3"/>
  <c r="CH25" i="3" s="1"/>
  <c r="Z21" i="3"/>
  <c r="CH21" i="3" s="1"/>
  <c r="Z17" i="3"/>
  <c r="CH17" i="3" s="1"/>
  <c r="Z53" i="3"/>
  <c r="CH53" i="3" s="1"/>
  <c r="Z45" i="3"/>
  <c r="CH45" i="3" s="1"/>
  <c r="Z22" i="3"/>
  <c r="CH22" i="3" s="1"/>
  <c r="Z29" i="3"/>
  <c r="CH29" i="3" s="1"/>
  <c r="Z23" i="3"/>
  <c r="CH23" i="3" s="1"/>
  <c r="Z18" i="3"/>
  <c r="CH18" i="3" s="1"/>
  <c r="Z19" i="3"/>
  <c r="CH19" i="3" s="1"/>
  <c r="Z56" i="3"/>
  <c r="CH56" i="3" s="1"/>
  <c r="Z46" i="3"/>
  <c r="CH46" i="3" s="1"/>
  <c r="Z37" i="3"/>
  <c r="CH37" i="3" s="1"/>
  <c r="X6" i="3"/>
  <c r="Z8" i="3" s="1"/>
  <c r="CH8" i="3" s="1"/>
  <c r="Z27" i="3"/>
  <c r="CH27" i="3" s="1"/>
  <c r="Z10" i="3" l="1"/>
  <c r="CH10" i="3" s="1"/>
  <c r="Z12" i="3"/>
  <c r="CH12" i="3" s="1"/>
  <c r="Z14" i="3"/>
  <c r="CH14" i="3" s="1"/>
  <c r="Z11" i="3"/>
  <c r="CH11" i="3" s="1"/>
  <c r="Z15" i="3"/>
  <c r="CH15" i="3" s="1"/>
  <c r="Z13" i="3"/>
  <c r="CH13" i="3" s="1"/>
  <c r="Z9" i="3"/>
  <c r="CH9" i="3" s="1"/>
  <c r="AB7" i="3"/>
  <c r="AA63" i="3"/>
  <c r="CI63" i="3" s="1"/>
  <c r="AA59" i="3"/>
  <c r="CI59" i="3" s="1"/>
  <c r="AA55" i="3"/>
  <c r="CI55" i="3" s="1"/>
  <c r="AA64" i="3"/>
  <c r="CI64" i="3" s="1"/>
  <c r="AA58" i="3"/>
  <c r="CI58" i="3" s="1"/>
  <c r="AA65" i="3"/>
  <c r="CI65" i="3" s="1"/>
  <c r="AA60" i="3"/>
  <c r="CI60" i="3" s="1"/>
  <c r="AA53" i="3"/>
  <c r="CI53" i="3" s="1"/>
  <c r="AA61" i="3"/>
  <c r="CI61" i="3" s="1"/>
  <c r="AA54" i="3"/>
  <c r="CI54" i="3" s="1"/>
  <c r="AA48" i="3"/>
  <c r="CI48" i="3" s="1"/>
  <c r="AA44" i="3"/>
  <c r="CI44" i="3" s="1"/>
  <c r="AA40" i="3"/>
  <c r="CI40" i="3" s="1"/>
  <c r="AA62" i="3"/>
  <c r="CI62" i="3" s="1"/>
  <c r="AA52" i="3"/>
  <c r="CI52" i="3" s="1"/>
  <c r="AA49" i="3"/>
  <c r="CI49" i="3" s="1"/>
  <c r="AA45" i="3"/>
  <c r="CI45" i="3" s="1"/>
  <c r="AA41" i="3"/>
  <c r="CI41" i="3" s="1"/>
  <c r="AA37" i="3"/>
  <c r="CI37" i="3" s="1"/>
  <c r="AA50" i="3"/>
  <c r="CI50" i="3" s="1"/>
  <c r="AA42" i="3"/>
  <c r="CI42" i="3" s="1"/>
  <c r="AA39" i="3"/>
  <c r="CI39" i="3" s="1"/>
  <c r="AA35" i="3"/>
  <c r="CI35" i="3" s="1"/>
  <c r="AA31" i="3"/>
  <c r="CI31" i="3" s="1"/>
  <c r="AA27" i="3"/>
  <c r="CI27" i="3" s="1"/>
  <c r="AA57" i="3"/>
  <c r="CI57" i="3" s="1"/>
  <c r="AA51" i="3"/>
  <c r="CI51" i="3" s="1"/>
  <c r="AA43" i="3"/>
  <c r="CI43" i="3" s="1"/>
  <c r="AA32" i="3"/>
  <c r="CI32" i="3" s="1"/>
  <c r="AA33" i="3"/>
  <c r="CI33" i="3" s="1"/>
  <c r="AA25" i="3"/>
  <c r="CI25" i="3" s="1"/>
  <c r="AA21" i="3"/>
  <c r="CI21" i="3" s="1"/>
  <c r="AA17" i="3"/>
  <c r="CI17" i="3" s="1"/>
  <c r="AA36" i="3"/>
  <c r="CI36" i="3" s="1"/>
  <c r="AA29" i="3"/>
  <c r="CI29" i="3" s="1"/>
  <c r="AA26" i="3"/>
  <c r="CI26" i="3" s="1"/>
  <c r="AA34" i="3"/>
  <c r="CI34" i="3" s="1"/>
  <c r="AA22" i="3"/>
  <c r="CI22" i="3" s="1"/>
  <c r="AA18" i="3"/>
  <c r="CI18" i="3" s="1"/>
  <c r="AA56" i="3"/>
  <c r="CI56" i="3" s="1"/>
  <c r="AA46" i="3"/>
  <c r="CI46" i="3" s="1"/>
  <c r="AA23" i="3"/>
  <c r="CI23" i="3" s="1"/>
  <c r="AA47" i="3"/>
  <c r="CI47" i="3" s="1"/>
  <c r="AA30" i="3"/>
  <c r="CI30" i="3" s="1"/>
  <c r="AA24" i="3"/>
  <c r="CI24" i="3" s="1"/>
  <c r="AA19" i="3"/>
  <c r="CI19" i="3" s="1"/>
  <c r="AA38" i="3"/>
  <c r="CI38" i="3" s="1"/>
  <c r="AA20" i="3"/>
  <c r="CI20" i="3" s="1"/>
  <c r="AA16" i="3"/>
  <c r="CI16" i="3" s="1"/>
  <c r="AA28" i="3"/>
  <c r="CI28" i="3" s="1"/>
  <c r="Y6" i="3"/>
  <c r="AA9" i="3" s="1"/>
  <c r="CI9" i="3" s="1"/>
  <c r="AA12" i="3" l="1"/>
  <c r="CI12" i="3" s="1"/>
  <c r="AA15" i="3"/>
  <c r="CI15" i="3" s="1"/>
  <c r="AA10" i="3"/>
  <c r="CI10" i="3" s="1"/>
  <c r="AA11" i="3"/>
  <c r="CI11" i="3" s="1"/>
  <c r="AA14" i="3"/>
  <c r="CI14" i="3" s="1"/>
  <c r="AA13" i="3"/>
  <c r="CI13" i="3" s="1"/>
  <c r="AA8" i="3"/>
  <c r="CI8" i="3" s="1"/>
  <c r="AC7" i="3"/>
  <c r="AB64" i="3"/>
  <c r="CJ64" i="3" s="1"/>
  <c r="AB60" i="3"/>
  <c r="CJ60" i="3" s="1"/>
  <c r="AB56" i="3"/>
  <c r="CJ56" i="3" s="1"/>
  <c r="AB65" i="3"/>
  <c r="CJ65" i="3" s="1"/>
  <c r="AB59" i="3"/>
  <c r="CJ59" i="3" s="1"/>
  <c r="AB61" i="3"/>
  <c r="CJ61" i="3" s="1"/>
  <c r="AB55" i="3"/>
  <c r="CJ55" i="3" s="1"/>
  <c r="AB54" i="3"/>
  <c r="CJ54" i="3" s="1"/>
  <c r="AB62" i="3"/>
  <c r="CJ62" i="3" s="1"/>
  <c r="AB52" i="3"/>
  <c r="CJ52" i="3" s="1"/>
  <c r="AB49" i="3"/>
  <c r="CJ49" i="3" s="1"/>
  <c r="AB45" i="3"/>
  <c r="CJ45" i="3" s="1"/>
  <c r="AB41" i="3"/>
  <c r="CJ41" i="3" s="1"/>
  <c r="AB63" i="3"/>
  <c r="CJ63" i="3" s="1"/>
  <c r="AB53" i="3"/>
  <c r="CJ53" i="3" s="1"/>
  <c r="AB50" i="3"/>
  <c r="CJ50" i="3" s="1"/>
  <c r="AB46" i="3"/>
  <c r="CJ46" i="3" s="1"/>
  <c r="AB42" i="3"/>
  <c r="CJ42" i="3" s="1"/>
  <c r="AB38" i="3"/>
  <c r="CJ38" i="3" s="1"/>
  <c r="AB57" i="3"/>
  <c r="CJ57" i="3" s="1"/>
  <c r="AB51" i="3"/>
  <c r="CJ51" i="3" s="1"/>
  <c r="AB43" i="3"/>
  <c r="CJ43" i="3" s="1"/>
  <c r="AB32" i="3"/>
  <c r="CJ32" i="3" s="1"/>
  <c r="AB28" i="3"/>
  <c r="CJ28" i="3" s="1"/>
  <c r="AB44" i="3"/>
  <c r="CJ44" i="3" s="1"/>
  <c r="AB36" i="3"/>
  <c r="CJ36" i="3" s="1"/>
  <c r="AB33" i="3"/>
  <c r="CJ33" i="3" s="1"/>
  <c r="AB29" i="3"/>
  <c r="CJ29" i="3" s="1"/>
  <c r="AB34" i="3"/>
  <c r="CJ34" i="3" s="1"/>
  <c r="AB22" i="3"/>
  <c r="CJ22" i="3" s="1"/>
  <c r="AB18" i="3"/>
  <c r="CJ18" i="3" s="1"/>
  <c r="Z6" i="3"/>
  <c r="AB9" i="3" s="1"/>
  <c r="CJ9" i="3" s="1"/>
  <c r="AB30" i="3"/>
  <c r="CJ30" i="3" s="1"/>
  <c r="AB27" i="3"/>
  <c r="CJ27" i="3" s="1"/>
  <c r="AB20" i="3"/>
  <c r="CJ20" i="3" s="1"/>
  <c r="AB58" i="3"/>
  <c r="CJ58" i="3" s="1"/>
  <c r="AB40" i="3"/>
  <c r="CJ40" i="3" s="1"/>
  <c r="AB35" i="3"/>
  <c r="CJ35" i="3" s="1"/>
  <c r="AB26" i="3"/>
  <c r="CJ26" i="3" s="1"/>
  <c r="AB23" i="3"/>
  <c r="CJ23" i="3" s="1"/>
  <c r="AB19" i="3"/>
  <c r="CJ19" i="3" s="1"/>
  <c r="AB47" i="3"/>
  <c r="CJ47" i="3" s="1"/>
  <c r="AB37" i="3"/>
  <c r="CJ37" i="3" s="1"/>
  <c r="AB24" i="3"/>
  <c r="CJ24" i="3" s="1"/>
  <c r="AB39" i="3"/>
  <c r="CJ39" i="3" s="1"/>
  <c r="AB31" i="3"/>
  <c r="CJ31" i="3" s="1"/>
  <c r="AB25" i="3"/>
  <c r="CJ25" i="3" s="1"/>
  <c r="AB16" i="3"/>
  <c r="CJ16" i="3" s="1"/>
  <c r="AB21" i="3"/>
  <c r="CJ21" i="3" s="1"/>
  <c r="AB48" i="3"/>
  <c r="CJ48" i="3" s="1"/>
  <c r="AB17" i="3"/>
  <c r="CJ17" i="3" s="1"/>
  <c r="AB10" i="3" l="1"/>
  <c r="CJ10" i="3" s="1"/>
  <c r="AB11" i="3"/>
  <c r="CJ11" i="3" s="1"/>
  <c r="AB12" i="3"/>
  <c r="CJ12" i="3" s="1"/>
  <c r="AB15" i="3"/>
  <c r="CJ15" i="3" s="1"/>
  <c r="AB14" i="3"/>
  <c r="CJ14" i="3" s="1"/>
  <c r="AB13" i="3"/>
  <c r="CJ13" i="3" s="1"/>
  <c r="AB8" i="3"/>
  <c r="CJ8" i="3" s="1"/>
  <c r="AD7" i="3"/>
  <c r="AC65" i="3"/>
  <c r="CK65" i="3" s="1"/>
  <c r="AC61" i="3"/>
  <c r="CK61" i="3" s="1"/>
  <c r="AC57" i="3"/>
  <c r="CK57" i="3" s="1"/>
  <c r="AC60" i="3"/>
  <c r="CK60" i="3" s="1"/>
  <c r="AC55" i="3"/>
  <c r="CK55" i="3" s="1"/>
  <c r="AC54" i="3"/>
  <c r="CK54" i="3" s="1"/>
  <c r="AC62" i="3"/>
  <c r="CK62" i="3" s="1"/>
  <c r="AC56" i="3"/>
  <c r="CK56" i="3" s="1"/>
  <c r="AC63" i="3"/>
  <c r="CK63" i="3" s="1"/>
  <c r="AC53" i="3"/>
  <c r="CK53" i="3" s="1"/>
  <c r="AC50" i="3"/>
  <c r="CK50" i="3" s="1"/>
  <c r="AC46" i="3"/>
  <c r="CK46" i="3" s="1"/>
  <c r="AC42" i="3"/>
  <c r="CK42" i="3" s="1"/>
  <c r="AC64" i="3"/>
  <c r="CK64" i="3" s="1"/>
  <c r="AC51" i="3"/>
  <c r="CK51" i="3" s="1"/>
  <c r="AC47" i="3"/>
  <c r="CK47" i="3" s="1"/>
  <c r="AC43" i="3"/>
  <c r="CK43" i="3" s="1"/>
  <c r="AC39" i="3"/>
  <c r="CK39" i="3" s="1"/>
  <c r="AC44" i="3"/>
  <c r="CK44" i="3" s="1"/>
  <c r="AC36" i="3"/>
  <c r="CK36" i="3" s="1"/>
  <c r="AC33" i="3"/>
  <c r="CK33" i="3" s="1"/>
  <c r="AC29" i="3"/>
  <c r="CK29" i="3" s="1"/>
  <c r="AC59" i="3"/>
  <c r="CK59" i="3" s="1"/>
  <c r="AC52" i="3"/>
  <c r="CK52" i="3" s="1"/>
  <c r="AC45" i="3"/>
  <c r="CK45" i="3" s="1"/>
  <c r="AC37" i="3"/>
  <c r="CK37" i="3" s="1"/>
  <c r="AC34" i="3"/>
  <c r="CK34" i="3" s="1"/>
  <c r="AC30" i="3"/>
  <c r="CK30" i="3" s="1"/>
  <c r="AC58" i="3"/>
  <c r="CK58" i="3" s="1"/>
  <c r="AC40" i="3"/>
  <c r="CK40" i="3" s="1"/>
  <c r="AC35" i="3"/>
  <c r="CK35" i="3" s="1"/>
  <c r="AC26" i="3"/>
  <c r="CK26" i="3" s="1"/>
  <c r="AC23" i="3"/>
  <c r="CK23" i="3" s="1"/>
  <c r="AC19" i="3"/>
  <c r="CK19" i="3" s="1"/>
  <c r="AA6" i="3"/>
  <c r="AC9" i="3" s="1"/>
  <c r="CK9" i="3" s="1"/>
  <c r="AC48" i="3"/>
  <c r="CK48" i="3" s="1"/>
  <c r="AC28" i="3"/>
  <c r="CK28" i="3" s="1"/>
  <c r="AC25" i="3"/>
  <c r="CK25" i="3" s="1"/>
  <c r="AC41" i="3"/>
  <c r="CK41" i="3" s="1"/>
  <c r="AC27" i="3"/>
  <c r="CK27" i="3" s="1"/>
  <c r="AC24" i="3"/>
  <c r="CK24" i="3" s="1"/>
  <c r="AC20" i="3"/>
  <c r="CK20" i="3" s="1"/>
  <c r="AC16" i="3"/>
  <c r="CK16" i="3" s="1"/>
  <c r="AC38" i="3"/>
  <c r="CK38" i="3" s="1"/>
  <c r="AC31" i="3"/>
  <c r="CK31" i="3" s="1"/>
  <c r="AC21" i="3"/>
  <c r="CK21" i="3" s="1"/>
  <c r="AC49" i="3"/>
  <c r="CK49" i="3" s="1"/>
  <c r="AC32" i="3"/>
  <c r="CK32" i="3" s="1"/>
  <c r="AC18" i="3"/>
  <c r="CK18" i="3" s="1"/>
  <c r="AC17" i="3"/>
  <c r="CK17" i="3" s="1"/>
  <c r="AC22" i="3"/>
  <c r="CK22" i="3" s="1"/>
  <c r="AC14" i="3" l="1"/>
  <c r="CK14" i="3" s="1"/>
  <c r="AC12" i="3"/>
  <c r="CK12" i="3" s="1"/>
  <c r="AC10" i="3"/>
  <c r="CK10" i="3" s="1"/>
  <c r="AC13" i="3"/>
  <c r="CK13" i="3" s="1"/>
  <c r="AC11" i="3"/>
  <c r="CK11" i="3" s="1"/>
  <c r="AC15" i="3"/>
  <c r="CK15" i="3" s="1"/>
  <c r="AC8" i="3"/>
  <c r="CK8" i="3" s="1"/>
  <c r="AE7" i="3"/>
  <c r="AD62" i="3"/>
  <c r="CL62" i="3" s="1"/>
  <c r="AD58" i="3"/>
  <c r="CL58" i="3" s="1"/>
  <c r="AD61" i="3"/>
  <c r="CL61" i="3" s="1"/>
  <c r="AD56" i="3"/>
  <c r="CL56" i="3" s="1"/>
  <c r="AD63" i="3"/>
  <c r="CL63" i="3" s="1"/>
  <c r="AD57" i="3"/>
  <c r="CL57" i="3" s="1"/>
  <c r="AD52" i="3"/>
  <c r="CL52" i="3" s="1"/>
  <c r="AD64" i="3"/>
  <c r="CL64" i="3" s="1"/>
  <c r="AD51" i="3"/>
  <c r="CL51" i="3" s="1"/>
  <c r="AD47" i="3"/>
  <c r="CL47" i="3" s="1"/>
  <c r="AD43" i="3"/>
  <c r="CL43" i="3" s="1"/>
  <c r="AD65" i="3"/>
  <c r="CL65" i="3" s="1"/>
  <c r="AD55" i="3"/>
  <c r="CL55" i="3" s="1"/>
  <c r="AD48" i="3"/>
  <c r="CL48" i="3" s="1"/>
  <c r="AD44" i="3"/>
  <c r="CL44" i="3" s="1"/>
  <c r="AD40" i="3"/>
  <c r="CL40" i="3" s="1"/>
  <c r="AD36" i="3"/>
  <c r="CL36" i="3" s="1"/>
  <c r="AD59" i="3"/>
  <c r="CL59" i="3" s="1"/>
  <c r="AD45" i="3"/>
  <c r="CL45" i="3" s="1"/>
  <c r="AD37" i="3"/>
  <c r="CL37" i="3" s="1"/>
  <c r="AD34" i="3"/>
  <c r="CL34" i="3" s="1"/>
  <c r="AD30" i="3"/>
  <c r="CL30" i="3" s="1"/>
  <c r="AD26" i="3"/>
  <c r="CL26" i="3" s="1"/>
  <c r="AD53" i="3"/>
  <c r="CL53" i="3" s="1"/>
  <c r="AD46" i="3"/>
  <c r="CL46" i="3" s="1"/>
  <c r="AD38" i="3"/>
  <c r="CL38" i="3" s="1"/>
  <c r="AD35" i="3"/>
  <c r="CL35" i="3" s="1"/>
  <c r="AD31" i="3"/>
  <c r="CL31" i="3" s="1"/>
  <c r="AD41" i="3"/>
  <c r="CL41" i="3" s="1"/>
  <c r="AD27" i="3"/>
  <c r="CL27" i="3" s="1"/>
  <c r="AD24" i="3"/>
  <c r="CL24" i="3" s="1"/>
  <c r="AD20" i="3"/>
  <c r="CL20" i="3" s="1"/>
  <c r="AD16" i="3"/>
  <c r="CL16" i="3" s="1"/>
  <c r="AD54" i="3"/>
  <c r="CL54" i="3" s="1"/>
  <c r="AD49" i="3"/>
  <c r="CL49" i="3" s="1"/>
  <c r="AD39" i="3"/>
  <c r="CL39" i="3" s="1"/>
  <c r="AD32" i="3"/>
  <c r="CL32" i="3" s="1"/>
  <c r="AD22" i="3"/>
  <c r="CL22" i="3" s="1"/>
  <c r="AD42" i="3"/>
  <c r="CL42" i="3" s="1"/>
  <c r="AD29" i="3"/>
  <c r="CL29" i="3" s="1"/>
  <c r="AD28" i="3"/>
  <c r="CL28" i="3" s="1"/>
  <c r="AD25" i="3"/>
  <c r="CL25" i="3" s="1"/>
  <c r="AD21" i="3"/>
  <c r="CL21" i="3" s="1"/>
  <c r="AD17" i="3"/>
  <c r="CL17" i="3" s="1"/>
  <c r="AD33" i="3"/>
  <c r="CL33" i="3" s="1"/>
  <c r="AB6" i="3"/>
  <c r="AD8" i="3" s="1"/>
  <c r="CL8" i="3" s="1"/>
  <c r="AD60" i="3"/>
  <c r="CL60" i="3" s="1"/>
  <c r="AD23" i="3"/>
  <c r="CL23" i="3" s="1"/>
  <c r="AD50" i="3"/>
  <c r="CL50" i="3" s="1"/>
  <c r="AD18" i="3"/>
  <c r="CL18" i="3" s="1"/>
  <c r="AD19" i="3"/>
  <c r="CL19" i="3" s="1"/>
  <c r="AD11" i="3" l="1"/>
  <c r="CL11" i="3" s="1"/>
  <c r="AD14" i="3"/>
  <c r="CL14" i="3" s="1"/>
  <c r="AD15" i="3"/>
  <c r="CL15" i="3" s="1"/>
  <c r="AD10" i="3"/>
  <c r="CL10" i="3" s="1"/>
  <c r="AD13" i="3"/>
  <c r="CL13" i="3" s="1"/>
  <c r="AD12" i="3"/>
  <c r="CL12" i="3" s="1"/>
  <c r="AD9" i="3"/>
  <c r="CL9" i="3" s="1"/>
  <c r="AF7" i="3"/>
  <c r="AE63" i="3"/>
  <c r="CM63" i="3" s="1"/>
  <c r="AE59" i="3"/>
  <c r="CM59" i="3" s="1"/>
  <c r="AE55" i="3"/>
  <c r="CM55" i="3" s="1"/>
  <c r="AE62" i="3"/>
  <c r="CM62" i="3" s="1"/>
  <c r="AE57" i="3"/>
  <c r="CM57" i="3" s="1"/>
  <c r="AE64" i="3"/>
  <c r="CM64" i="3" s="1"/>
  <c r="AE58" i="3"/>
  <c r="CM58" i="3" s="1"/>
  <c r="AE53" i="3"/>
  <c r="CM53" i="3" s="1"/>
  <c r="AE65" i="3"/>
  <c r="CM65" i="3" s="1"/>
  <c r="AE48" i="3"/>
  <c r="CM48" i="3" s="1"/>
  <c r="AE44" i="3"/>
  <c r="CM44" i="3" s="1"/>
  <c r="AE40" i="3"/>
  <c r="CM40" i="3" s="1"/>
  <c r="AE56" i="3"/>
  <c r="CM56" i="3" s="1"/>
  <c r="AE49" i="3"/>
  <c r="CM49" i="3" s="1"/>
  <c r="AE45" i="3"/>
  <c r="CM45" i="3" s="1"/>
  <c r="AE41" i="3"/>
  <c r="CM41" i="3" s="1"/>
  <c r="AE37" i="3"/>
  <c r="CM37" i="3" s="1"/>
  <c r="AE52" i="3"/>
  <c r="CM52" i="3" s="1"/>
  <c r="AE46" i="3"/>
  <c r="CM46" i="3" s="1"/>
  <c r="AE38" i="3"/>
  <c r="CM38" i="3" s="1"/>
  <c r="AE35" i="3"/>
  <c r="CM35" i="3" s="1"/>
  <c r="AE31" i="3"/>
  <c r="CM31" i="3" s="1"/>
  <c r="AE27" i="3"/>
  <c r="CM27" i="3" s="1"/>
  <c r="AE61" i="3"/>
  <c r="CM61" i="3" s="1"/>
  <c r="AE47" i="3"/>
  <c r="CM47" i="3" s="1"/>
  <c r="AE39" i="3"/>
  <c r="CM39" i="3" s="1"/>
  <c r="AE32" i="3"/>
  <c r="CM32" i="3" s="1"/>
  <c r="AE54" i="3"/>
  <c r="CM54" i="3" s="1"/>
  <c r="AE42" i="3"/>
  <c r="CM42" i="3" s="1"/>
  <c r="AE29" i="3"/>
  <c r="CM29" i="3" s="1"/>
  <c r="AE28" i="3"/>
  <c r="CM28" i="3" s="1"/>
  <c r="AE25" i="3"/>
  <c r="CM25" i="3" s="1"/>
  <c r="AE21" i="3"/>
  <c r="CM21" i="3" s="1"/>
  <c r="AE17" i="3"/>
  <c r="CM17" i="3" s="1"/>
  <c r="AE60" i="3"/>
  <c r="CM60" i="3" s="1"/>
  <c r="AE50" i="3"/>
  <c r="CM50" i="3" s="1"/>
  <c r="AE23" i="3"/>
  <c r="CM23" i="3" s="1"/>
  <c r="AE43" i="3"/>
  <c r="CM43" i="3" s="1"/>
  <c r="AE36" i="3"/>
  <c r="CM36" i="3" s="1"/>
  <c r="AE30" i="3"/>
  <c r="CM30" i="3" s="1"/>
  <c r="AE22" i="3"/>
  <c r="CM22" i="3" s="1"/>
  <c r="AE18" i="3"/>
  <c r="CM18" i="3" s="1"/>
  <c r="AE33" i="3"/>
  <c r="CM33" i="3" s="1"/>
  <c r="AE51" i="3"/>
  <c r="CM51" i="3" s="1"/>
  <c r="AE34" i="3"/>
  <c r="CM34" i="3" s="1"/>
  <c r="AE26" i="3"/>
  <c r="CM26" i="3" s="1"/>
  <c r="AE20" i="3"/>
  <c r="CM20" i="3" s="1"/>
  <c r="AE19" i="3"/>
  <c r="CM19" i="3" s="1"/>
  <c r="AE24" i="3"/>
  <c r="CM24" i="3" s="1"/>
  <c r="AE16" i="3"/>
  <c r="CM16" i="3" s="1"/>
  <c r="AC6" i="3"/>
  <c r="AE8" i="3" s="1"/>
  <c r="CM8" i="3" s="1"/>
  <c r="AE12" i="3" l="1"/>
  <c r="CM12" i="3" s="1"/>
  <c r="AE11" i="3"/>
  <c r="CM11" i="3" s="1"/>
  <c r="AE10" i="3"/>
  <c r="CM10" i="3" s="1"/>
  <c r="AE14" i="3"/>
  <c r="CM14" i="3" s="1"/>
  <c r="AE13" i="3"/>
  <c r="CM13" i="3" s="1"/>
  <c r="AE15" i="3"/>
  <c r="CM15" i="3" s="1"/>
  <c r="AE9" i="3"/>
  <c r="CM9" i="3" s="1"/>
  <c r="AG7" i="3"/>
  <c r="AF64" i="3"/>
  <c r="CN64" i="3" s="1"/>
  <c r="AF60" i="3"/>
  <c r="CN60" i="3" s="1"/>
  <c r="AF56" i="3"/>
  <c r="CN56" i="3" s="1"/>
  <c r="AF63" i="3"/>
  <c r="CN63" i="3" s="1"/>
  <c r="AF58" i="3"/>
  <c r="CN58" i="3" s="1"/>
  <c r="AF65" i="3"/>
  <c r="CN65" i="3" s="1"/>
  <c r="AF59" i="3"/>
  <c r="CN59" i="3" s="1"/>
  <c r="AF54" i="3"/>
  <c r="CN54" i="3" s="1"/>
  <c r="AF55" i="3"/>
  <c r="CN55" i="3" s="1"/>
  <c r="AF49" i="3"/>
  <c r="CN49" i="3" s="1"/>
  <c r="AF45" i="3"/>
  <c r="CN45" i="3" s="1"/>
  <c r="AF41" i="3"/>
  <c r="CN41" i="3" s="1"/>
  <c r="AF57" i="3"/>
  <c r="CN57" i="3" s="1"/>
  <c r="AF52" i="3"/>
  <c r="CN52" i="3" s="1"/>
  <c r="AF50" i="3"/>
  <c r="CN50" i="3" s="1"/>
  <c r="AF46" i="3"/>
  <c r="CN46" i="3" s="1"/>
  <c r="AF42" i="3"/>
  <c r="CN42" i="3" s="1"/>
  <c r="AF38" i="3"/>
  <c r="CN38" i="3" s="1"/>
  <c r="AF61" i="3"/>
  <c r="CN61" i="3" s="1"/>
  <c r="AF53" i="3"/>
  <c r="CN53" i="3" s="1"/>
  <c r="AF47" i="3"/>
  <c r="CN47" i="3" s="1"/>
  <c r="AF39" i="3"/>
  <c r="CN39" i="3" s="1"/>
  <c r="AF32" i="3"/>
  <c r="CN32" i="3" s="1"/>
  <c r="AF28" i="3"/>
  <c r="CN28" i="3" s="1"/>
  <c r="AF48" i="3"/>
  <c r="CN48" i="3" s="1"/>
  <c r="AF40" i="3"/>
  <c r="CN40" i="3" s="1"/>
  <c r="AF33" i="3"/>
  <c r="CN33" i="3" s="1"/>
  <c r="AF29" i="3"/>
  <c r="CN29" i="3" s="1"/>
  <c r="AF43" i="3"/>
  <c r="CN43" i="3" s="1"/>
  <c r="AF36" i="3"/>
  <c r="CN36" i="3" s="1"/>
  <c r="AF30" i="3"/>
  <c r="CN30" i="3" s="1"/>
  <c r="AF22" i="3"/>
  <c r="CN22" i="3" s="1"/>
  <c r="AF18" i="3"/>
  <c r="CN18" i="3" s="1"/>
  <c r="AD6" i="3"/>
  <c r="AF9" i="3" s="1"/>
  <c r="CN9" i="3" s="1"/>
  <c r="AF34" i="3"/>
  <c r="CN34" i="3" s="1"/>
  <c r="AF26" i="3"/>
  <c r="CN26" i="3" s="1"/>
  <c r="AF24" i="3"/>
  <c r="CN24" i="3" s="1"/>
  <c r="AF62" i="3"/>
  <c r="CN62" i="3" s="1"/>
  <c r="AF44" i="3"/>
  <c r="CN44" i="3" s="1"/>
  <c r="AF37" i="3"/>
  <c r="CN37" i="3" s="1"/>
  <c r="AF31" i="3"/>
  <c r="CN31" i="3" s="1"/>
  <c r="AF23" i="3"/>
  <c r="CN23" i="3" s="1"/>
  <c r="AF19" i="3"/>
  <c r="CN19" i="3" s="1"/>
  <c r="AF51" i="3"/>
  <c r="CN51" i="3" s="1"/>
  <c r="AF20" i="3"/>
  <c r="CN20" i="3" s="1"/>
  <c r="AF35" i="3"/>
  <c r="CN35" i="3" s="1"/>
  <c r="AF16" i="3"/>
  <c r="CN16" i="3" s="1"/>
  <c r="AF21" i="3"/>
  <c r="CN21" i="3" s="1"/>
  <c r="AF17" i="3"/>
  <c r="CN17" i="3" s="1"/>
  <c r="AF27" i="3"/>
  <c r="CN27" i="3" s="1"/>
  <c r="AF25" i="3"/>
  <c r="CN25" i="3" s="1"/>
  <c r="AF15" i="3" l="1"/>
  <c r="CN15" i="3" s="1"/>
  <c r="AF10" i="3"/>
  <c r="CN10" i="3" s="1"/>
  <c r="AF13" i="3"/>
  <c r="CN13" i="3" s="1"/>
  <c r="AF14" i="3"/>
  <c r="CN14" i="3" s="1"/>
  <c r="AF12" i="3"/>
  <c r="CN12" i="3" s="1"/>
  <c r="AF11" i="3"/>
  <c r="CN11" i="3" s="1"/>
  <c r="AF8" i="3"/>
  <c r="CN8" i="3" s="1"/>
  <c r="AH7" i="3"/>
  <c r="AG65" i="3"/>
  <c r="CO65" i="3" s="1"/>
  <c r="AG61" i="3"/>
  <c r="CO61" i="3" s="1"/>
  <c r="AG57" i="3"/>
  <c r="CO57" i="3" s="1"/>
  <c r="AG64" i="3"/>
  <c r="CO64" i="3" s="1"/>
  <c r="AG59" i="3"/>
  <c r="CO59" i="3" s="1"/>
  <c r="AG54" i="3"/>
  <c r="CO54" i="3" s="1"/>
  <c r="AG60" i="3"/>
  <c r="CO60" i="3" s="1"/>
  <c r="AG55" i="3"/>
  <c r="CO55" i="3" s="1"/>
  <c r="AG56" i="3"/>
  <c r="CO56" i="3" s="1"/>
  <c r="AG52" i="3"/>
  <c r="CO52" i="3" s="1"/>
  <c r="AG50" i="3"/>
  <c r="CO50" i="3" s="1"/>
  <c r="AG46" i="3"/>
  <c r="CO46" i="3" s="1"/>
  <c r="AG42" i="3"/>
  <c r="CO42" i="3" s="1"/>
  <c r="AG58" i="3"/>
  <c r="CO58" i="3" s="1"/>
  <c r="AG53" i="3"/>
  <c r="CO53" i="3" s="1"/>
  <c r="AG51" i="3"/>
  <c r="CO51" i="3" s="1"/>
  <c r="AG47" i="3"/>
  <c r="CO47" i="3" s="1"/>
  <c r="AG43" i="3"/>
  <c r="CO43" i="3" s="1"/>
  <c r="AG39" i="3"/>
  <c r="CO39" i="3" s="1"/>
  <c r="AG48" i="3"/>
  <c r="CO48" i="3" s="1"/>
  <c r="AG40" i="3"/>
  <c r="CO40" i="3" s="1"/>
  <c r="AG33" i="3"/>
  <c r="CO33" i="3" s="1"/>
  <c r="AG29" i="3"/>
  <c r="CO29" i="3" s="1"/>
  <c r="AG63" i="3"/>
  <c r="CO63" i="3" s="1"/>
  <c r="AG49" i="3"/>
  <c r="CO49" i="3" s="1"/>
  <c r="AG41" i="3"/>
  <c r="CO41" i="3" s="1"/>
  <c r="AG36" i="3"/>
  <c r="CO36" i="3" s="1"/>
  <c r="AG34" i="3"/>
  <c r="CO34" i="3" s="1"/>
  <c r="AG30" i="3"/>
  <c r="CO30" i="3" s="1"/>
  <c r="AG62" i="3"/>
  <c r="CO62" i="3" s="1"/>
  <c r="AG44" i="3"/>
  <c r="CO44" i="3" s="1"/>
  <c r="AG37" i="3"/>
  <c r="CO37" i="3" s="1"/>
  <c r="AG31" i="3"/>
  <c r="CO31" i="3" s="1"/>
  <c r="AG23" i="3"/>
  <c r="CO23" i="3" s="1"/>
  <c r="AG19" i="3"/>
  <c r="CO19" i="3" s="1"/>
  <c r="AG21" i="3"/>
  <c r="CO21" i="3" s="1"/>
  <c r="AG45" i="3"/>
  <c r="CO45" i="3" s="1"/>
  <c r="AG38" i="3"/>
  <c r="CO38" i="3" s="1"/>
  <c r="AG32" i="3"/>
  <c r="CO32" i="3" s="1"/>
  <c r="AG26" i="3"/>
  <c r="CO26" i="3" s="1"/>
  <c r="AG24" i="3"/>
  <c r="CO24" i="3" s="1"/>
  <c r="AG20" i="3"/>
  <c r="CO20" i="3" s="1"/>
  <c r="AG16" i="3"/>
  <c r="CO16" i="3" s="1"/>
  <c r="AE6" i="3"/>
  <c r="AG9" i="3" s="1"/>
  <c r="CO9" i="3" s="1"/>
  <c r="AG35" i="3"/>
  <c r="CO35" i="3" s="1"/>
  <c r="AG27" i="3"/>
  <c r="CO27" i="3" s="1"/>
  <c r="AG25" i="3"/>
  <c r="CO25" i="3" s="1"/>
  <c r="AG28" i="3"/>
  <c r="CO28" i="3" s="1"/>
  <c r="AG17" i="3"/>
  <c r="CO17" i="3" s="1"/>
  <c r="AG18" i="3"/>
  <c r="CO18" i="3" s="1"/>
  <c r="AG22" i="3"/>
  <c r="CO22" i="3" s="1"/>
  <c r="AG13" i="3" l="1"/>
  <c r="CO13" i="3" s="1"/>
  <c r="AG15" i="3"/>
  <c r="CO15" i="3" s="1"/>
  <c r="AG10" i="3"/>
  <c r="CO10" i="3" s="1"/>
  <c r="AG12" i="3"/>
  <c r="CO12" i="3" s="1"/>
  <c r="AG14" i="3"/>
  <c r="CO14" i="3" s="1"/>
  <c r="AG11" i="3"/>
  <c r="CO11" i="3" s="1"/>
  <c r="AG8" i="3"/>
  <c r="CO8" i="3" s="1"/>
  <c r="AI7" i="3"/>
  <c r="AH62" i="3"/>
  <c r="CP62" i="3" s="1"/>
  <c r="AH58" i="3"/>
  <c r="CP58" i="3" s="1"/>
  <c r="AH65" i="3"/>
  <c r="CP65" i="3" s="1"/>
  <c r="AH60" i="3"/>
  <c r="CP60" i="3" s="1"/>
  <c r="AH55" i="3"/>
  <c r="CP55" i="3" s="1"/>
  <c r="AH61" i="3"/>
  <c r="CP61" i="3" s="1"/>
  <c r="AH56" i="3"/>
  <c r="CP56" i="3" s="1"/>
  <c r="AH52" i="3"/>
  <c r="CP52" i="3" s="1"/>
  <c r="AH57" i="3"/>
  <c r="CP57" i="3" s="1"/>
  <c r="AH53" i="3"/>
  <c r="CP53" i="3" s="1"/>
  <c r="AH51" i="3"/>
  <c r="CP51" i="3" s="1"/>
  <c r="AH47" i="3"/>
  <c r="CP47" i="3" s="1"/>
  <c r="AH43" i="3"/>
  <c r="CP43" i="3" s="1"/>
  <c r="AH59" i="3"/>
  <c r="CP59" i="3" s="1"/>
  <c r="AH54" i="3"/>
  <c r="CP54" i="3" s="1"/>
  <c r="AH48" i="3"/>
  <c r="CP48" i="3" s="1"/>
  <c r="AH44" i="3"/>
  <c r="CP44" i="3" s="1"/>
  <c r="AH40" i="3"/>
  <c r="CP40" i="3" s="1"/>
  <c r="AH36" i="3"/>
  <c r="CP36" i="3" s="1"/>
  <c r="AH63" i="3"/>
  <c r="CP63" i="3" s="1"/>
  <c r="AH49" i="3"/>
  <c r="CP49" i="3" s="1"/>
  <c r="AH41" i="3"/>
  <c r="CP41" i="3" s="1"/>
  <c r="AH34" i="3"/>
  <c r="CP34" i="3" s="1"/>
  <c r="AH30" i="3"/>
  <c r="CP30" i="3" s="1"/>
  <c r="AH26" i="3"/>
  <c r="CP26" i="3" s="1"/>
  <c r="AH50" i="3"/>
  <c r="CP50" i="3" s="1"/>
  <c r="AH42" i="3"/>
  <c r="CP42" i="3" s="1"/>
  <c r="AH37" i="3"/>
  <c r="CP37" i="3" s="1"/>
  <c r="AH35" i="3"/>
  <c r="CP35" i="3" s="1"/>
  <c r="AH31" i="3"/>
  <c r="CP31" i="3" s="1"/>
  <c r="AH45" i="3"/>
  <c r="CP45" i="3" s="1"/>
  <c r="AH38" i="3"/>
  <c r="CP38" i="3" s="1"/>
  <c r="AH32" i="3"/>
  <c r="CP32" i="3" s="1"/>
  <c r="AH24" i="3"/>
  <c r="CP24" i="3" s="1"/>
  <c r="AH20" i="3"/>
  <c r="CP20" i="3" s="1"/>
  <c r="AH16" i="3"/>
  <c r="CP16" i="3" s="1"/>
  <c r="AH46" i="3"/>
  <c r="CP46" i="3" s="1"/>
  <c r="AH39" i="3"/>
  <c r="CP39" i="3" s="1"/>
  <c r="AH33" i="3"/>
  <c r="CP33" i="3" s="1"/>
  <c r="AH27" i="3"/>
  <c r="CP27" i="3" s="1"/>
  <c r="AH25" i="3"/>
  <c r="CP25" i="3" s="1"/>
  <c r="AH21" i="3"/>
  <c r="CP21" i="3" s="1"/>
  <c r="AH17" i="3"/>
  <c r="CP17" i="3" s="1"/>
  <c r="AH28" i="3"/>
  <c r="CP28" i="3" s="1"/>
  <c r="AH22" i="3"/>
  <c r="CP22" i="3" s="1"/>
  <c r="AH64" i="3"/>
  <c r="CP64" i="3" s="1"/>
  <c r="AH18" i="3"/>
  <c r="CP18" i="3" s="1"/>
  <c r="AF6" i="3"/>
  <c r="AH9" i="3" s="1"/>
  <c r="CP9" i="3" s="1"/>
  <c r="AH29" i="3"/>
  <c r="CP29" i="3" s="1"/>
  <c r="AH19" i="3"/>
  <c r="CP19" i="3" s="1"/>
  <c r="AH23" i="3"/>
  <c r="CP23" i="3" s="1"/>
  <c r="AH10" i="3" l="1"/>
  <c r="CP10" i="3" s="1"/>
  <c r="AH13" i="3"/>
  <c r="CP13" i="3" s="1"/>
  <c r="AH12" i="3"/>
  <c r="CP12" i="3" s="1"/>
  <c r="AH15" i="3"/>
  <c r="CP15" i="3" s="1"/>
  <c r="AH11" i="3"/>
  <c r="CP11" i="3" s="1"/>
  <c r="AH14" i="3"/>
  <c r="CP14" i="3" s="1"/>
  <c r="AH8" i="3"/>
  <c r="CP8" i="3" s="1"/>
  <c r="AJ7" i="3"/>
  <c r="AI63" i="3"/>
  <c r="CQ63" i="3" s="1"/>
  <c r="AI59" i="3"/>
  <c r="CQ59" i="3" s="1"/>
  <c r="AI55" i="3"/>
  <c r="CQ55" i="3" s="1"/>
  <c r="AI61" i="3"/>
  <c r="CQ61" i="3" s="1"/>
  <c r="AI56" i="3"/>
  <c r="CQ56" i="3" s="1"/>
  <c r="AI62" i="3"/>
  <c r="CQ62" i="3" s="1"/>
  <c r="AI57" i="3"/>
  <c r="CQ57" i="3" s="1"/>
  <c r="AI53" i="3"/>
  <c r="CQ53" i="3" s="1"/>
  <c r="AI58" i="3"/>
  <c r="CQ58" i="3" s="1"/>
  <c r="AI54" i="3"/>
  <c r="CQ54" i="3" s="1"/>
  <c r="AI48" i="3"/>
  <c r="CQ48" i="3" s="1"/>
  <c r="AI44" i="3"/>
  <c r="CQ44" i="3" s="1"/>
  <c r="AI40" i="3"/>
  <c r="CQ40" i="3" s="1"/>
  <c r="AI60" i="3"/>
  <c r="CQ60" i="3" s="1"/>
  <c r="AI49" i="3"/>
  <c r="CQ49" i="3" s="1"/>
  <c r="AI45" i="3"/>
  <c r="CQ45" i="3" s="1"/>
  <c r="AI41" i="3"/>
  <c r="CQ41" i="3" s="1"/>
  <c r="AI37" i="3"/>
  <c r="CQ37" i="3" s="1"/>
  <c r="AI50" i="3"/>
  <c r="CQ50" i="3" s="1"/>
  <c r="AI42" i="3"/>
  <c r="CQ42" i="3" s="1"/>
  <c r="AI36" i="3"/>
  <c r="CQ36" i="3" s="1"/>
  <c r="AI35" i="3"/>
  <c r="CQ35" i="3" s="1"/>
  <c r="AI31" i="3"/>
  <c r="CQ31" i="3" s="1"/>
  <c r="AI27" i="3"/>
  <c r="CQ27" i="3" s="1"/>
  <c r="AI65" i="3"/>
  <c r="CQ65" i="3" s="1"/>
  <c r="AI51" i="3"/>
  <c r="CQ51" i="3" s="1"/>
  <c r="AI43" i="3"/>
  <c r="CQ43" i="3" s="1"/>
  <c r="AI38" i="3"/>
  <c r="CQ38" i="3" s="1"/>
  <c r="AI32" i="3"/>
  <c r="CQ32" i="3" s="1"/>
  <c r="AI46" i="3"/>
  <c r="CQ46" i="3" s="1"/>
  <c r="AI39" i="3"/>
  <c r="CQ39" i="3" s="1"/>
  <c r="AI33" i="3"/>
  <c r="CQ33" i="3" s="1"/>
  <c r="AI26" i="3"/>
  <c r="CQ26" i="3" s="1"/>
  <c r="AI25" i="3"/>
  <c r="CQ25" i="3" s="1"/>
  <c r="AI21" i="3"/>
  <c r="CQ21" i="3" s="1"/>
  <c r="AI17" i="3"/>
  <c r="CQ17" i="3" s="1"/>
  <c r="AI47" i="3"/>
  <c r="CQ47" i="3" s="1"/>
  <c r="AI34" i="3"/>
  <c r="CQ34" i="3" s="1"/>
  <c r="AI28" i="3"/>
  <c r="CQ28" i="3" s="1"/>
  <c r="AI22" i="3"/>
  <c r="CQ22" i="3" s="1"/>
  <c r="AI18" i="3"/>
  <c r="CQ18" i="3" s="1"/>
  <c r="AI64" i="3"/>
  <c r="CQ64" i="3" s="1"/>
  <c r="AI29" i="3"/>
  <c r="CQ29" i="3" s="1"/>
  <c r="AI23" i="3"/>
  <c r="CQ23" i="3" s="1"/>
  <c r="AI19" i="3"/>
  <c r="CQ19" i="3" s="1"/>
  <c r="AI24" i="3"/>
  <c r="CQ24" i="3" s="1"/>
  <c r="AI30" i="3"/>
  <c r="CQ30" i="3" s="1"/>
  <c r="AI16" i="3"/>
  <c r="CQ16" i="3" s="1"/>
  <c r="AI20" i="3"/>
  <c r="CQ20" i="3" s="1"/>
  <c r="AI52" i="3"/>
  <c r="CQ52" i="3" s="1"/>
  <c r="AG6" i="3"/>
  <c r="AI8" i="3" s="1"/>
  <c r="CQ8" i="3" s="1"/>
  <c r="AI15" i="3" l="1"/>
  <c r="CQ15" i="3" s="1"/>
  <c r="AI14" i="3"/>
  <c r="CQ14" i="3" s="1"/>
  <c r="AI12" i="3"/>
  <c r="CQ12" i="3" s="1"/>
  <c r="AI10" i="3"/>
  <c r="CQ10" i="3" s="1"/>
  <c r="AI11" i="3"/>
  <c r="CQ11" i="3" s="1"/>
  <c r="AI13" i="3"/>
  <c r="CQ13" i="3" s="1"/>
  <c r="AI9" i="3"/>
  <c r="CQ9" i="3" s="1"/>
  <c r="AK7" i="3"/>
  <c r="AJ64" i="3"/>
  <c r="CR64" i="3" s="1"/>
  <c r="AJ60" i="3"/>
  <c r="CR60" i="3" s="1"/>
  <c r="AJ56" i="3"/>
  <c r="CR56" i="3" s="1"/>
  <c r="AJ62" i="3"/>
  <c r="CR62" i="3" s="1"/>
  <c r="AJ57" i="3"/>
  <c r="CR57" i="3" s="1"/>
  <c r="AJ63" i="3"/>
  <c r="CR63" i="3" s="1"/>
  <c r="AJ58" i="3"/>
  <c r="CR58" i="3" s="1"/>
  <c r="AJ54" i="3"/>
  <c r="CR54" i="3" s="1"/>
  <c r="AJ59" i="3"/>
  <c r="CR59" i="3" s="1"/>
  <c r="AJ49" i="3"/>
  <c r="CR49" i="3" s="1"/>
  <c r="AJ45" i="3"/>
  <c r="CR45" i="3" s="1"/>
  <c r="AJ41" i="3"/>
  <c r="CR41" i="3" s="1"/>
  <c r="AJ61" i="3"/>
  <c r="CR61" i="3" s="1"/>
  <c r="AJ50" i="3"/>
  <c r="CR50" i="3" s="1"/>
  <c r="AJ46" i="3"/>
  <c r="CR46" i="3" s="1"/>
  <c r="AJ42" i="3"/>
  <c r="CR42" i="3" s="1"/>
  <c r="AJ38" i="3"/>
  <c r="CR38" i="3" s="1"/>
  <c r="AJ65" i="3"/>
  <c r="CR65" i="3" s="1"/>
  <c r="AJ51" i="3"/>
  <c r="CR51" i="3" s="1"/>
  <c r="AJ43" i="3"/>
  <c r="CR43" i="3" s="1"/>
  <c r="AJ37" i="3"/>
  <c r="CR37" i="3" s="1"/>
  <c r="AJ32" i="3"/>
  <c r="CR32" i="3" s="1"/>
  <c r="AJ28" i="3"/>
  <c r="CR28" i="3" s="1"/>
  <c r="AJ44" i="3"/>
  <c r="CR44" i="3" s="1"/>
  <c r="AJ39" i="3"/>
  <c r="CR39" i="3" s="1"/>
  <c r="AJ33" i="3"/>
  <c r="CR33" i="3" s="1"/>
  <c r="AJ29" i="3"/>
  <c r="CR29" i="3" s="1"/>
  <c r="AJ47" i="3"/>
  <c r="CR47" i="3" s="1"/>
  <c r="AJ34" i="3"/>
  <c r="CR34" i="3" s="1"/>
  <c r="AJ27" i="3"/>
  <c r="CR27" i="3" s="1"/>
  <c r="AJ22" i="3"/>
  <c r="CR22" i="3" s="1"/>
  <c r="AJ18" i="3"/>
  <c r="CR18" i="3" s="1"/>
  <c r="AH6" i="3"/>
  <c r="AJ8" i="3" s="1"/>
  <c r="CR8" i="3" s="1"/>
  <c r="AJ55" i="3"/>
  <c r="CR55" i="3" s="1"/>
  <c r="AJ53" i="3"/>
  <c r="CR53" i="3" s="1"/>
  <c r="AJ52" i="3"/>
  <c r="CR52" i="3" s="1"/>
  <c r="AJ20" i="3"/>
  <c r="CR20" i="3" s="1"/>
  <c r="AJ48" i="3"/>
  <c r="CR48" i="3" s="1"/>
  <c r="AJ35" i="3"/>
  <c r="CR35" i="3" s="1"/>
  <c r="AJ23" i="3"/>
  <c r="CR23" i="3" s="1"/>
  <c r="AJ19" i="3"/>
  <c r="CR19" i="3" s="1"/>
  <c r="AJ30" i="3"/>
  <c r="CR30" i="3" s="1"/>
  <c r="AJ24" i="3"/>
  <c r="CR24" i="3" s="1"/>
  <c r="AJ36" i="3"/>
  <c r="CR36" i="3" s="1"/>
  <c r="AJ26" i="3"/>
  <c r="CR26" i="3" s="1"/>
  <c r="AJ17" i="3"/>
  <c r="CR17" i="3" s="1"/>
  <c r="AJ40" i="3"/>
  <c r="CR40" i="3" s="1"/>
  <c r="AJ21" i="3"/>
  <c r="CR21" i="3" s="1"/>
  <c r="AJ25" i="3"/>
  <c r="CR25" i="3" s="1"/>
  <c r="AJ16" i="3"/>
  <c r="CR16" i="3" s="1"/>
  <c r="AJ31" i="3"/>
  <c r="CR31" i="3" s="1"/>
  <c r="AJ12" i="3" l="1"/>
  <c r="CR12" i="3" s="1"/>
  <c r="AJ15" i="3"/>
  <c r="CR15" i="3" s="1"/>
  <c r="AJ14" i="3"/>
  <c r="CR14" i="3" s="1"/>
  <c r="AJ13" i="3"/>
  <c r="CR13" i="3" s="1"/>
  <c r="AJ11" i="3"/>
  <c r="CR11" i="3" s="1"/>
  <c r="AJ10" i="3"/>
  <c r="CR10" i="3" s="1"/>
  <c r="AJ9" i="3"/>
  <c r="CR9" i="3" s="1"/>
  <c r="AL7" i="3"/>
  <c r="AK65" i="3"/>
  <c r="CS65" i="3" s="1"/>
  <c r="AK61" i="3"/>
  <c r="CS61" i="3" s="1"/>
  <c r="AK57" i="3"/>
  <c r="CS57" i="3" s="1"/>
  <c r="AK63" i="3"/>
  <c r="CS63" i="3" s="1"/>
  <c r="AK58" i="3"/>
  <c r="CS58" i="3" s="1"/>
  <c r="AK54" i="3"/>
  <c r="CS54" i="3" s="1"/>
  <c r="AK64" i="3"/>
  <c r="CS64" i="3" s="1"/>
  <c r="AK59" i="3"/>
  <c r="CS59" i="3" s="1"/>
  <c r="AK60" i="3"/>
  <c r="CS60" i="3" s="1"/>
  <c r="AK50" i="3"/>
  <c r="CS50" i="3" s="1"/>
  <c r="AK46" i="3"/>
  <c r="CS46" i="3" s="1"/>
  <c r="AK42" i="3"/>
  <c r="CS42" i="3" s="1"/>
  <c r="AK62" i="3"/>
  <c r="CS62" i="3" s="1"/>
  <c r="AK52" i="3"/>
  <c r="CS52" i="3" s="1"/>
  <c r="AK51" i="3"/>
  <c r="CS51" i="3" s="1"/>
  <c r="AK47" i="3"/>
  <c r="CS47" i="3" s="1"/>
  <c r="AK43" i="3"/>
  <c r="CS43" i="3" s="1"/>
  <c r="AK39" i="3"/>
  <c r="CS39" i="3" s="1"/>
  <c r="AK44" i="3"/>
  <c r="CS44" i="3" s="1"/>
  <c r="AK38" i="3"/>
  <c r="CS38" i="3" s="1"/>
  <c r="AK33" i="3"/>
  <c r="CS33" i="3" s="1"/>
  <c r="AK29" i="3"/>
  <c r="CS29" i="3" s="1"/>
  <c r="AK56" i="3"/>
  <c r="CS56" i="3" s="1"/>
  <c r="AK45" i="3"/>
  <c r="CS45" i="3" s="1"/>
  <c r="AK34" i="3"/>
  <c r="CS34" i="3" s="1"/>
  <c r="AK30" i="3"/>
  <c r="CS30" i="3" s="1"/>
  <c r="AK55" i="3"/>
  <c r="CS55" i="3" s="1"/>
  <c r="AK53" i="3"/>
  <c r="CS53" i="3" s="1"/>
  <c r="AK48" i="3"/>
  <c r="CS48" i="3" s="1"/>
  <c r="AK35" i="3"/>
  <c r="CS35" i="3" s="1"/>
  <c r="AK28" i="3"/>
  <c r="CS28" i="3" s="1"/>
  <c r="AK23" i="3"/>
  <c r="CS23" i="3" s="1"/>
  <c r="AK19" i="3"/>
  <c r="CS19" i="3" s="1"/>
  <c r="AI6" i="3"/>
  <c r="AK9" i="3" s="1"/>
  <c r="CS9" i="3" s="1"/>
  <c r="AK40" i="3"/>
  <c r="CS40" i="3" s="1"/>
  <c r="AK36" i="3"/>
  <c r="CS36" i="3" s="1"/>
  <c r="AK31" i="3"/>
  <c r="CS31" i="3" s="1"/>
  <c r="AK25" i="3"/>
  <c r="CS25" i="3" s="1"/>
  <c r="AK49" i="3"/>
  <c r="CS49" i="3" s="1"/>
  <c r="AK24" i="3"/>
  <c r="CS24" i="3" s="1"/>
  <c r="AK20" i="3"/>
  <c r="CS20" i="3" s="1"/>
  <c r="AK16" i="3"/>
  <c r="CS16" i="3" s="1"/>
  <c r="AK26" i="3"/>
  <c r="CS26" i="3" s="1"/>
  <c r="AK21" i="3"/>
  <c r="CS21" i="3" s="1"/>
  <c r="AK17" i="3"/>
  <c r="CS17" i="3" s="1"/>
  <c r="AK41" i="3"/>
  <c r="CS41" i="3" s="1"/>
  <c r="AK32" i="3"/>
  <c r="CS32" i="3" s="1"/>
  <c r="AK18" i="3"/>
  <c r="CS18" i="3" s="1"/>
  <c r="AK37" i="3"/>
  <c r="CS37" i="3" s="1"/>
  <c r="AK27" i="3"/>
  <c r="CS27" i="3" s="1"/>
  <c r="AK22" i="3"/>
  <c r="CS22" i="3" s="1"/>
  <c r="AK12" i="3" l="1"/>
  <c r="CS12" i="3" s="1"/>
  <c r="AK14" i="3"/>
  <c r="CS14" i="3" s="1"/>
  <c r="AK10" i="3"/>
  <c r="CS10" i="3" s="1"/>
  <c r="AK13" i="3"/>
  <c r="CS13" i="3" s="1"/>
  <c r="AK11" i="3"/>
  <c r="CS11" i="3" s="1"/>
  <c r="AK15" i="3"/>
  <c r="CS15" i="3" s="1"/>
  <c r="AK8" i="3"/>
  <c r="CS8" i="3" s="1"/>
  <c r="AM7" i="3"/>
  <c r="AL62" i="3"/>
  <c r="CT62" i="3" s="1"/>
  <c r="AL58" i="3"/>
  <c r="CT58" i="3" s="1"/>
  <c r="AL64" i="3"/>
  <c r="CT64" i="3" s="1"/>
  <c r="AL59" i="3"/>
  <c r="CT59" i="3" s="1"/>
  <c r="AL65" i="3"/>
  <c r="CT65" i="3" s="1"/>
  <c r="AL60" i="3"/>
  <c r="CT60" i="3" s="1"/>
  <c r="AL55" i="3"/>
  <c r="CT55" i="3" s="1"/>
  <c r="AL52" i="3"/>
  <c r="CT52" i="3" s="1"/>
  <c r="AL61" i="3"/>
  <c r="CT61" i="3" s="1"/>
  <c r="AL51" i="3"/>
  <c r="CT51" i="3" s="1"/>
  <c r="AL47" i="3"/>
  <c r="CT47" i="3" s="1"/>
  <c r="AL43" i="3"/>
  <c r="CT43" i="3" s="1"/>
  <c r="AL63" i="3"/>
  <c r="CT63" i="3" s="1"/>
  <c r="AL53" i="3"/>
  <c r="CT53" i="3" s="1"/>
  <c r="AL48" i="3"/>
  <c r="CT48" i="3" s="1"/>
  <c r="AL44" i="3"/>
  <c r="CT44" i="3" s="1"/>
  <c r="AL40" i="3"/>
  <c r="CT40" i="3" s="1"/>
  <c r="AL36" i="3"/>
  <c r="CT36" i="3" s="1"/>
  <c r="AL56" i="3"/>
  <c r="CT56" i="3" s="1"/>
  <c r="AL45" i="3"/>
  <c r="CT45" i="3" s="1"/>
  <c r="AL39" i="3"/>
  <c r="CT39" i="3" s="1"/>
  <c r="AL34" i="3"/>
  <c r="CT34" i="3" s="1"/>
  <c r="AL30" i="3"/>
  <c r="CT30" i="3" s="1"/>
  <c r="AL26" i="3"/>
  <c r="CT26" i="3" s="1"/>
  <c r="AL54" i="3"/>
  <c r="CT54" i="3" s="1"/>
  <c r="AL46" i="3"/>
  <c r="CT46" i="3" s="1"/>
  <c r="AL35" i="3"/>
  <c r="CT35" i="3" s="1"/>
  <c r="AL31" i="3"/>
  <c r="CT31" i="3" s="1"/>
  <c r="AL49" i="3"/>
  <c r="CT49" i="3" s="1"/>
  <c r="AL24" i="3"/>
  <c r="CT24" i="3" s="1"/>
  <c r="AL20" i="3"/>
  <c r="CT20" i="3" s="1"/>
  <c r="AL16" i="3"/>
  <c r="CT16" i="3" s="1"/>
  <c r="AL37" i="3"/>
  <c r="CT37" i="3" s="1"/>
  <c r="AL27" i="3"/>
  <c r="CT27" i="3" s="1"/>
  <c r="AL22" i="3"/>
  <c r="CT22" i="3" s="1"/>
  <c r="AL50" i="3"/>
  <c r="CT50" i="3" s="1"/>
  <c r="AL29" i="3"/>
  <c r="CT29" i="3" s="1"/>
  <c r="AL25" i="3"/>
  <c r="CT25" i="3" s="1"/>
  <c r="AL21" i="3"/>
  <c r="CT21" i="3" s="1"/>
  <c r="AL17" i="3"/>
  <c r="CT17" i="3" s="1"/>
  <c r="AL41" i="3"/>
  <c r="CT41" i="3" s="1"/>
  <c r="AL32" i="3"/>
  <c r="CT32" i="3" s="1"/>
  <c r="AL19" i="3"/>
  <c r="CT19" i="3" s="1"/>
  <c r="AJ6" i="3"/>
  <c r="AL8" i="3" s="1"/>
  <c r="CT8" i="3" s="1"/>
  <c r="AL18" i="3"/>
  <c r="CT18" i="3" s="1"/>
  <c r="AL57" i="3"/>
  <c r="CT57" i="3" s="1"/>
  <c r="AL42" i="3"/>
  <c r="CT42" i="3" s="1"/>
  <c r="AL23" i="3"/>
  <c r="CT23" i="3" s="1"/>
  <c r="AL38" i="3"/>
  <c r="CT38" i="3" s="1"/>
  <c r="AL33" i="3"/>
  <c r="CT33" i="3" s="1"/>
  <c r="AL28" i="3"/>
  <c r="CT28" i="3" s="1"/>
  <c r="AL14" i="3" l="1"/>
  <c r="CT14" i="3" s="1"/>
  <c r="AL13" i="3"/>
  <c r="CT13" i="3" s="1"/>
  <c r="AL11" i="3"/>
  <c r="CT11" i="3" s="1"/>
  <c r="AL15" i="3"/>
  <c r="CT15" i="3" s="1"/>
  <c r="AL10" i="3"/>
  <c r="CT10" i="3" s="1"/>
  <c r="AL12" i="3"/>
  <c r="CT12" i="3" s="1"/>
  <c r="AN7" i="3"/>
  <c r="AM63" i="3"/>
  <c r="CU63" i="3" s="1"/>
  <c r="AM59" i="3"/>
  <c r="CU59" i="3" s="1"/>
  <c r="AM55" i="3"/>
  <c r="CU55" i="3" s="1"/>
  <c r="AM65" i="3"/>
  <c r="CU65" i="3" s="1"/>
  <c r="AM60" i="3"/>
  <c r="CU60" i="3" s="1"/>
  <c r="AM61" i="3"/>
  <c r="CU61" i="3" s="1"/>
  <c r="AM56" i="3"/>
  <c r="CU56" i="3" s="1"/>
  <c r="AM53" i="3"/>
  <c r="CU53" i="3" s="1"/>
  <c r="AM62" i="3"/>
  <c r="CU62" i="3" s="1"/>
  <c r="AM52" i="3"/>
  <c r="CU52" i="3" s="1"/>
  <c r="AM48" i="3"/>
  <c r="CU48" i="3" s="1"/>
  <c r="AM44" i="3"/>
  <c r="CU44" i="3" s="1"/>
  <c r="AM40" i="3"/>
  <c r="CU40" i="3" s="1"/>
  <c r="AM64" i="3"/>
  <c r="CU64" i="3" s="1"/>
  <c r="AM49" i="3"/>
  <c r="CU49" i="3" s="1"/>
  <c r="AM45" i="3"/>
  <c r="CU45" i="3" s="1"/>
  <c r="AM41" i="3"/>
  <c r="CU41" i="3" s="1"/>
  <c r="AM37" i="3"/>
  <c r="CU37" i="3" s="1"/>
  <c r="AM54" i="3"/>
  <c r="CU54" i="3" s="1"/>
  <c r="AM46" i="3"/>
  <c r="CU46" i="3" s="1"/>
  <c r="AM35" i="3"/>
  <c r="CU35" i="3" s="1"/>
  <c r="AM31" i="3"/>
  <c r="CU31" i="3" s="1"/>
  <c r="AM27" i="3"/>
  <c r="CU27" i="3" s="1"/>
  <c r="AM58" i="3"/>
  <c r="CU58" i="3" s="1"/>
  <c r="AM47" i="3"/>
  <c r="CU47" i="3" s="1"/>
  <c r="AM36" i="3"/>
  <c r="CU36" i="3" s="1"/>
  <c r="AM32" i="3"/>
  <c r="CU32" i="3" s="1"/>
  <c r="AM50" i="3"/>
  <c r="CU50" i="3" s="1"/>
  <c r="AM29" i="3"/>
  <c r="CU29" i="3" s="1"/>
  <c r="AM25" i="3"/>
  <c r="CU25" i="3" s="1"/>
  <c r="AM21" i="3"/>
  <c r="CU21" i="3" s="1"/>
  <c r="AM17" i="3"/>
  <c r="CU17" i="3" s="1"/>
  <c r="AM57" i="3"/>
  <c r="CU57" i="3" s="1"/>
  <c r="AM38" i="3"/>
  <c r="CU38" i="3" s="1"/>
  <c r="AM33" i="3"/>
  <c r="CU33" i="3" s="1"/>
  <c r="AM28" i="3"/>
  <c r="CU28" i="3" s="1"/>
  <c r="AM23" i="3"/>
  <c r="CU23" i="3" s="1"/>
  <c r="AM19" i="3"/>
  <c r="CU19" i="3" s="1"/>
  <c r="AM51" i="3"/>
  <c r="CU51" i="3" s="1"/>
  <c r="AM30" i="3"/>
  <c r="CU30" i="3" s="1"/>
  <c r="AM26" i="3"/>
  <c r="CU26" i="3" s="1"/>
  <c r="AM22" i="3"/>
  <c r="CU22" i="3" s="1"/>
  <c r="AM18" i="3"/>
  <c r="CU18" i="3" s="1"/>
  <c r="AM42" i="3"/>
  <c r="CU42" i="3" s="1"/>
  <c r="AM20" i="3"/>
  <c r="CU20" i="3" s="1"/>
  <c r="AM43" i="3"/>
  <c r="CU43" i="3" s="1"/>
  <c r="AM34" i="3"/>
  <c r="CU34" i="3" s="1"/>
  <c r="AM24" i="3"/>
  <c r="CU24" i="3" s="1"/>
  <c r="AM16" i="3"/>
  <c r="CU16" i="3" s="1"/>
  <c r="AK6" i="3"/>
  <c r="AM8" i="3" s="1"/>
  <c r="CU8" i="3" s="1"/>
  <c r="AM39" i="3"/>
  <c r="CU39" i="3" s="1"/>
  <c r="AL9" i="3"/>
  <c r="CT9" i="3" s="1"/>
  <c r="AM11" i="3" l="1"/>
  <c r="CU11" i="3" s="1"/>
  <c r="AM10" i="3"/>
  <c r="CU10" i="3" s="1"/>
  <c r="AM12" i="3"/>
  <c r="CU12" i="3" s="1"/>
  <c r="AM15" i="3"/>
  <c r="CU15" i="3" s="1"/>
  <c r="AM14" i="3"/>
  <c r="CU14" i="3" s="1"/>
  <c r="AM13" i="3"/>
  <c r="CU13" i="3" s="1"/>
  <c r="AM9" i="3"/>
  <c r="CU9" i="3" s="1"/>
  <c r="AO7" i="3"/>
  <c r="AN64" i="3"/>
  <c r="CV64" i="3" s="1"/>
  <c r="AN60" i="3"/>
  <c r="CV60" i="3" s="1"/>
  <c r="AN56" i="3"/>
  <c r="CV56" i="3" s="1"/>
  <c r="AN61" i="3"/>
  <c r="CV61" i="3" s="1"/>
  <c r="AN55" i="3"/>
  <c r="CV55" i="3" s="1"/>
  <c r="AN62" i="3"/>
  <c r="CV62" i="3" s="1"/>
  <c r="AN57" i="3"/>
  <c r="CV57" i="3" s="1"/>
  <c r="AN54" i="3"/>
  <c r="CV54" i="3" s="1"/>
  <c r="AN63" i="3"/>
  <c r="CV63" i="3" s="1"/>
  <c r="AN53" i="3"/>
  <c r="CV53" i="3" s="1"/>
  <c r="AN49" i="3"/>
  <c r="CV49" i="3" s="1"/>
  <c r="AN45" i="3"/>
  <c r="CV45" i="3" s="1"/>
  <c r="AN41" i="3"/>
  <c r="CV41" i="3" s="1"/>
  <c r="AN65" i="3"/>
  <c r="CV65" i="3" s="1"/>
  <c r="AN50" i="3"/>
  <c r="CV50" i="3" s="1"/>
  <c r="AN46" i="3"/>
  <c r="CV46" i="3" s="1"/>
  <c r="AN42" i="3"/>
  <c r="CV42" i="3" s="1"/>
  <c r="AN38" i="3"/>
  <c r="CV38" i="3" s="1"/>
  <c r="AN58" i="3"/>
  <c r="CV58" i="3" s="1"/>
  <c r="AN47" i="3"/>
  <c r="CV47" i="3" s="1"/>
  <c r="AN36" i="3"/>
  <c r="CV36" i="3" s="1"/>
  <c r="AN32" i="3"/>
  <c r="CV32" i="3" s="1"/>
  <c r="AN28" i="3"/>
  <c r="CV28" i="3" s="1"/>
  <c r="AN52" i="3"/>
  <c r="CV52" i="3" s="1"/>
  <c r="AN48" i="3"/>
  <c r="CV48" i="3" s="1"/>
  <c r="AN40" i="3"/>
  <c r="CV40" i="3" s="1"/>
  <c r="AN37" i="3"/>
  <c r="CV37" i="3" s="1"/>
  <c r="AN33" i="3"/>
  <c r="CV33" i="3" s="1"/>
  <c r="AN29" i="3"/>
  <c r="CV29" i="3" s="1"/>
  <c r="AN51" i="3"/>
  <c r="CV51" i="3" s="1"/>
  <c r="AN30" i="3"/>
  <c r="CV30" i="3" s="1"/>
  <c r="AN26" i="3"/>
  <c r="CV26" i="3" s="1"/>
  <c r="AN22" i="3"/>
  <c r="CV22" i="3" s="1"/>
  <c r="AN18" i="3"/>
  <c r="CV18" i="3" s="1"/>
  <c r="AL6" i="3"/>
  <c r="AN8" i="3" s="1"/>
  <c r="CV8" i="3" s="1"/>
  <c r="AN39" i="3"/>
  <c r="CV39" i="3" s="1"/>
  <c r="AN34" i="3"/>
  <c r="CV34" i="3" s="1"/>
  <c r="AN24" i="3"/>
  <c r="CV24" i="3" s="1"/>
  <c r="AN59" i="3"/>
  <c r="CV59" i="3" s="1"/>
  <c r="AN31" i="3"/>
  <c r="CV31" i="3" s="1"/>
  <c r="AN27" i="3"/>
  <c r="CV27" i="3" s="1"/>
  <c r="AN23" i="3"/>
  <c r="CV23" i="3" s="1"/>
  <c r="AN19" i="3"/>
  <c r="CV19" i="3" s="1"/>
  <c r="AN43" i="3"/>
  <c r="CV43" i="3" s="1"/>
  <c r="AN20" i="3"/>
  <c r="CV20" i="3" s="1"/>
  <c r="AN21" i="3"/>
  <c r="CV21" i="3" s="1"/>
  <c r="AN16" i="3"/>
  <c r="CV16" i="3" s="1"/>
  <c r="AN35" i="3"/>
  <c r="CV35" i="3" s="1"/>
  <c r="AN44" i="3"/>
  <c r="CV44" i="3" s="1"/>
  <c r="AN25" i="3"/>
  <c r="CV25" i="3" s="1"/>
  <c r="AN17" i="3"/>
  <c r="CV17" i="3" s="1"/>
  <c r="AN12" i="3" l="1"/>
  <c r="CV12" i="3" s="1"/>
  <c r="AN13" i="3"/>
  <c r="CV13" i="3" s="1"/>
  <c r="AN10" i="3"/>
  <c r="CV10" i="3" s="1"/>
  <c r="AN11" i="3"/>
  <c r="CV11" i="3" s="1"/>
  <c r="AN14" i="3"/>
  <c r="CV14" i="3" s="1"/>
  <c r="AN15" i="3"/>
  <c r="CV15" i="3" s="1"/>
  <c r="AN9" i="3"/>
  <c r="CV9" i="3" s="1"/>
  <c r="AP7" i="3"/>
  <c r="AO65" i="3"/>
  <c r="CW65" i="3" s="1"/>
  <c r="AO61" i="3"/>
  <c r="CW61" i="3" s="1"/>
  <c r="AO57" i="3"/>
  <c r="CW57" i="3" s="1"/>
  <c r="AO62" i="3"/>
  <c r="CW62" i="3" s="1"/>
  <c r="AO56" i="3"/>
  <c r="CW56" i="3" s="1"/>
  <c r="AO54" i="3"/>
  <c r="CW54" i="3" s="1"/>
  <c r="AO63" i="3"/>
  <c r="CW63" i="3" s="1"/>
  <c r="AO58" i="3"/>
  <c r="CW58" i="3" s="1"/>
  <c r="AO64" i="3"/>
  <c r="CW64" i="3" s="1"/>
  <c r="AO50" i="3"/>
  <c r="CW50" i="3" s="1"/>
  <c r="AO46" i="3"/>
  <c r="CW46" i="3" s="1"/>
  <c r="AO42" i="3"/>
  <c r="CW42" i="3" s="1"/>
  <c r="AO55" i="3"/>
  <c r="CW55" i="3" s="1"/>
  <c r="AO51" i="3"/>
  <c r="CW51" i="3" s="1"/>
  <c r="AO47" i="3"/>
  <c r="CW47" i="3" s="1"/>
  <c r="AO43" i="3"/>
  <c r="CW43" i="3" s="1"/>
  <c r="AO39" i="3"/>
  <c r="CW39" i="3" s="1"/>
  <c r="AO52" i="3"/>
  <c r="CW52" i="3" s="1"/>
  <c r="AO48" i="3"/>
  <c r="CW48" i="3" s="1"/>
  <c r="AO40" i="3"/>
  <c r="CW40" i="3" s="1"/>
  <c r="AO37" i="3"/>
  <c r="CW37" i="3" s="1"/>
  <c r="AO33" i="3"/>
  <c r="CW33" i="3" s="1"/>
  <c r="AO29" i="3"/>
  <c r="CW29" i="3" s="1"/>
  <c r="AO60" i="3"/>
  <c r="CW60" i="3" s="1"/>
  <c r="AO53" i="3"/>
  <c r="CW53" i="3" s="1"/>
  <c r="AO49" i="3"/>
  <c r="CW49" i="3" s="1"/>
  <c r="AO41" i="3"/>
  <c r="CW41" i="3" s="1"/>
  <c r="AO38" i="3"/>
  <c r="CW38" i="3" s="1"/>
  <c r="AO34" i="3"/>
  <c r="CW34" i="3" s="1"/>
  <c r="AO30" i="3"/>
  <c r="CW30" i="3" s="1"/>
  <c r="AO59" i="3"/>
  <c r="CW59" i="3" s="1"/>
  <c r="AO31" i="3"/>
  <c r="CW31" i="3" s="1"/>
  <c r="AO27" i="3"/>
  <c r="CW27" i="3" s="1"/>
  <c r="AO23" i="3"/>
  <c r="CW23" i="3" s="1"/>
  <c r="AO19" i="3"/>
  <c r="CW19" i="3" s="1"/>
  <c r="AM6" i="3"/>
  <c r="AO9" i="3" s="1"/>
  <c r="CW9" i="3" s="1"/>
  <c r="AO44" i="3"/>
  <c r="CW44" i="3" s="1"/>
  <c r="AO35" i="3"/>
  <c r="CW35" i="3" s="1"/>
  <c r="AO21" i="3"/>
  <c r="CW21" i="3" s="1"/>
  <c r="AO36" i="3"/>
  <c r="CW36" i="3" s="1"/>
  <c r="AO32" i="3"/>
  <c r="CW32" i="3" s="1"/>
  <c r="AO28" i="3"/>
  <c r="CW28" i="3" s="1"/>
  <c r="AO24" i="3"/>
  <c r="CW24" i="3" s="1"/>
  <c r="AO20" i="3"/>
  <c r="CW20" i="3" s="1"/>
  <c r="AO16" i="3"/>
  <c r="CW16" i="3" s="1"/>
  <c r="AO25" i="3"/>
  <c r="CW25" i="3" s="1"/>
  <c r="AO22" i="3"/>
  <c r="CW22" i="3" s="1"/>
  <c r="AO17" i="3"/>
  <c r="CW17" i="3" s="1"/>
  <c r="AO26" i="3"/>
  <c r="CW26" i="3" s="1"/>
  <c r="AO18" i="3"/>
  <c r="CW18" i="3" s="1"/>
  <c r="AO45" i="3"/>
  <c r="CW45" i="3" s="1"/>
  <c r="AO13" i="3" l="1"/>
  <c r="CW13" i="3" s="1"/>
  <c r="AO11" i="3"/>
  <c r="CW11" i="3" s="1"/>
  <c r="AO10" i="3"/>
  <c r="CW10" i="3" s="1"/>
  <c r="AO15" i="3"/>
  <c r="CW15" i="3" s="1"/>
  <c r="AO14" i="3"/>
  <c r="CW14" i="3" s="1"/>
  <c r="AO12" i="3"/>
  <c r="CW12" i="3" s="1"/>
  <c r="AO8" i="3"/>
  <c r="CW8" i="3" s="1"/>
  <c r="AQ7" i="3"/>
  <c r="AP62" i="3"/>
  <c r="CX62" i="3" s="1"/>
  <c r="AP58" i="3"/>
  <c r="CX58" i="3" s="1"/>
  <c r="AP63" i="3"/>
  <c r="CX63" i="3" s="1"/>
  <c r="AP57" i="3"/>
  <c r="CX57" i="3" s="1"/>
  <c r="AP64" i="3"/>
  <c r="CX64" i="3" s="1"/>
  <c r="AP59" i="3"/>
  <c r="CX59" i="3" s="1"/>
  <c r="AP52" i="3"/>
  <c r="CX52" i="3" s="1"/>
  <c r="AP65" i="3"/>
  <c r="CX65" i="3" s="1"/>
  <c r="AP55" i="3"/>
  <c r="CX55" i="3" s="1"/>
  <c r="AP51" i="3"/>
  <c r="CX51" i="3" s="1"/>
  <c r="AP47" i="3"/>
  <c r="CX47" i="3" s="1"/>
  <c r="AP43" i="3"/>
  <c r="CX43" i="3" s="1"/>
  <c r="AP56" i="3"/>
  <c r="CX56" i="3" s="1"/>
  <c r="AP54" i="3"/>
  <c r="CX54" i="3" s="1"/>
  <c r="AP48" i="3"/>
  <c r="CX48" i="3" s="1"/>
  <c r="AP44" i="3"/>
  <c r="CX44" i="3" s="1"/>
  <c r="AP40" i="3"/>
  <c r="CX40" i="3" s="1"/>
  <c r="AP36" i="3"/>
  <c r="CX36" i="3" s="1"/>
  <c r="AP60" i="3"/>
  <c r="CX60" i="3" s="1"/>
  <c r="AP53" i="3"/>
  <c r="CX53" i="3" s="1"/>
  <c r="AP49" i="3"/>
  <c r="CX49" i="3" s="1"/>
  <c r="AP41" i="3"/>
  <c r="CX41" i="3" s="1"/>
  <c r="AP38" i="3"/>
  <c r="CX38" i="3" s="1"/>
  <c r="AP34" i="3"/>
  <c r="CX34" i="3" s="1"/>
  <c r="AP30" i="3"/>
  <c r="CX30" i="3" s="1"/>
  <c r="AP26" i="3"/>
  <c r="CX26" i="3" s="1"/>
  <c r="AP50" i="3"/>
  <c r="CX50" i="3" s="1"/>
  <c r="AP42" i="3"/>
  <c r="CX42" i="3" s="1"/>
  <c r="AP39" i="3"/>
  <c r="CX39" i="3" s="1"/>
  <c r="AP35" i="3"/>
  <c r="CX35" i="3" s="1"/>
  <c r="AP31" i="3"/>
  <c r="CX31" i="3" s="1"/>
  <c r="AP32" i="3"/>
  <c r="CX32" i="3" s="1"/>
  <c r="AP28" i="3"/>
  <c r="CX28" i="3" s="1"/>
  <c r="AP24" i="3"/>
  <c r="CX24" i="3" s="1"/>
  <c r="AP20" i="3"/>
  <c r="CX20" i="3" s="1"/>
  <c r="AP16" i="3"/>
  <c r="CX16" i="3" s="1"/>
  <c r="AP45" i="3"/>
  <c r="CX45" i="3" s="1"/>
  <c r="AP37" i="3"/>
  <c r="CX37" i="3" s="1"/>
  <c r="AP33" i="3"/>
  <c r="CX33" i="3" s="1"/>
  <c r="AP25" i="3"/>
  <c r="CX25" i="3" s="1"/>
  <c r="AP21" i="3"/>
  <c r="CX21" i="3" s="1"/>
  <c r="AP17" i="3"/>
  <c r="CX17" i="3" s="1"/>
  <c r="AP22" i="3"/>
  <c r="CX22" i="3" s="1"/>
  <c r="AP27" i="3"/>
  <c r="CX27" i="3" s="1"/>
  <c r="AP23" i="3"/>
  <c r="CX23" i="3" s="1"/>
  <c r="AP18" i="3"/>
  <c r="CX18" i="3" s="1"/>
  <c r="AN6" i="3"/>
  <c r="AP8" i="3" s="1"/>
  <c r="CX8" i="3" s="1"/>
  <c r="AP19" i="3"/>
  <c r="CX19" i="3" s="1"/>
  <c r="AP46" i="3"/>
  <c r="CX46" i="3" s="1"/>
  <c r="AP61" i="3"/>
  <c r="CX61" i="3" s="1"/>
  <c r="AP29" i="3"/>
  <c r="CX29" i="3" s="1"/>
  <c r="AP13" i="3" l="1"/>
  <c r="CX13" i="3" s="1"/>
  <c r="AP11" i="3"/>
  <c r="CX11" i="3" s="1"/>
  <c r="AP14" i="3"/>
  <c r="CX14" i="3" s="1"/>
  <c r="AP15" i="3"/>
  <c r="CX15" i="3" s="1"/>
  <c r="AP10" i="3"/>
  <c r="CX10" i="3" s="1"/>
  <c r="AP12" i="3"/>
  <c r="CX12" i="3" s="1"/>
  <c r="AP9" i="3"/>
  <c r="CX9" i="3" s="1"/>
  <c r="AR7" i="3"/>
  <c r="AQ63" i="3"/>
  <c r="CY63" i="3" s="1"/>
  <c r="AQ59" i="3"/>
  <c r="CY59" i="3" s="1"/>
  <c r="AQ55" i="3"/>
  <c r="CY55" i="3" s="1"/>
  <c r="AQ64" i="3"/>
  <c r="CY64" i="3" s="1"/>
  <c r="AQ58" i="3"/>
  <c r="CY58" i="3" s="1"/>
  <c r="AQ65" i="3"/>
  <c r="CY65" i="3" s="1"/>
  <c r="AQ60" i="3"/>
  <c r="CY60" i="3" s="1"/>
  <c r="AQ53" i="3"/>
  <c r="CY53" i="3" s="1"/>
  <c r="AQ56" i="3"/>
  <c r="CY56" i="3" s="1"/>
  <c r="AQ54" i="3"/>
  <c r="CY54" i="3" s="1"/>
  <c r="AQ48" i="3"/>
  <c r="CY48" i="3" s="1"/>
  <c r="AQ44" i="3"/>
  <c r="CY44" i="3" s="1"/>
  <c r="AQ40" i="3"/>
  <c r="CY40" i="3" s="1"/>
  <c r="AQ57" i="3"/>
  <c r="CY57" i="3" s="1"/>
  <c r="AQ52" i="3"/>
  <c r="CY52" i="3" s="1"/>
  <c r="AQ49" i="3"/>
  <c r="CY49" i="3" s="1"/>
  <c r="AQ45" i="3"/>
  <c r="CY45" i="3" s="1"/>
  <c r="AQ41" i="3"/>
  <c r="CY41" i="3" s="1"/>
  <c r="AQ37" i="3"/>
  <c r="CY37" i="3" s="1"/>
  <c r="AQ50" i="3"/>
  <c r="CY50" i="3" s="1"/>
  <c r="AQ42" i="3"/>
  <c r="CY42" i="3" s="1"/>
  <c r="AQ39" i="3"/>
  <c r="CY39" i="3" s="1"/>
  <c r="AQ35" i="3"/>
  <c r="CY35" i="3" s="1"/>
  <c r="AQ31" i="3"/>
  <c r="CY31" i="3" s="1"/>
  <c r="AQ27" i="3"/>
  <c r="CY27" i="3" s="1"/>
  <c r="AQ62" i="3"/>
  <c r="CY62" i="3" s="1"/>
  <c r="AQ51" i="3"/>
  <c r="CY51" i="3" s="1"/>
  <c r="AQ43" i="3"/>
  <c r="CY43" i="3" s="1"/>
  <c r="AQ32" i="3"/>
  <c r="CY32" i="3" s="1"/>
  <c r="AQ36" i="3"/>
  <c r="CY36" i="3" s="1"/>
  <c r="AQ33" i="3"/>
  <c r="CY33" i="3" s="1"/>
  <c r="AQ25" i="3"/>
  <c r="CY25" i="3" s="1"/>
  <c r="AQ21" i="3"/>
  <c r="CY21" i="3" s="1"/>
  <c r="AQ17" i="3"/>
  <c r="CY17" i="3" s="1"/>
  <c r="AQ61" i="3"/>
  <c r="CY61" i="3" s="1"/>
  <c r="AQ46" i="3"/>
  <c r="CY46" i="3" s="1"/>
  <c r="AQ29" i="3"/>
  <c r="CY29" i="3" s="1"/>
  <c r="AQ26" i="3"/>
  <c r="CY26" i="3" s="1"/>
  <c r="AQ38" i="3"/>
  <c r="CY38" i="3" s="1"/>
  <c r="AQ34" i="3"/>
  <c r="CY34" i="3" s="1"/>
  <c r="AQ22" i="3"/>
  <c r="CY22" i="3" s="1"/>
  <c r="AQ18" i="3"/>
  <c r="CY18" i="3" s="1"/>
  <c r="AQ23" i="3"/>
  <c r="CY23" i="3" s="1"/>
  <c r="AQ19" i="3"/>
  <c r="CY19" i="3" s="1"/>
  <c r="AQ24" i="3"/>
  <c r="CY24" i="3" s="1"/>
  <c r="AQ47" i="3"/>
  <c r="CY47" i="3" s="1"/>
  <c r="AQ30" i="3"/>
  <c r="CY30" i="3" s="1"/>
  <c r="AQ28" i="3"/>
  <c r="CY28" i="3" s="1"/>
  <c r="AQ20" i="3"/>
  <c r="CY20" i="3" s="1"/>
  <c r="AQ16" i="3"/>
  <c r="CY16" i="3" s="1"/>
  <c r="AO6" i="3"/>
  <c r="AQ10" i="3" s="1"/>
  <c r="CY10" i="3" s="1"/>
  <c r="AQ13" i="3" l="1"/>
  <c r="CY13" i="3" s="1"/>
  <c r="AQ9" i="3"/>
  <c r="CY9" i="3" s="1"/>
  <c r="AQ15" i="3"/>
  <c r="CY15" i="3" s="1"/>
  <c r="AQ8" i="3"/>
  <c r="CY8" i="3" s="1"/>
  <c r="AQ11" i="3"/>
  <c r="CY11" i="3" s="1"/>
  <c r="AQ14" i="3"/>
  <c r="CY14" i="3" s="1"/>
  <c r="AQ12" i="3"/>
  <c r="CY12" i="3" s="1"/>
  <c r="AS7" i="3"/>
  <c r="AR64" i="3"/>
  <c r="CZ64" i="3" s="1"/>
  <c r="AR60" i="3"/>
  <c r="CZ60" i="3" s="1"/>
  <c r="AR56" i="3"/>
  <c r="CZ56" i="3" s="1"/>
  <c r="AR65" i="3"/>
  <c r="CZ65" i="3" s="1"/>
  <c r="AR59" i="3"/>
  <c r="CZ59" i="3" s="1"/>
  <c r="AR61" i="3"/>
  <c r="CZ61" i="3" s="1"/>
  <c r="AR55" i="3"/>
  <c r="CZ55" i="3" s="1"/>
  <c r="AR54" i="3"/>
  <c r="CZ54" i="3" s="1"/>
  <c r="AR57" i="3"/>
  <c r="CZ57" i="3" s="1"/>
  <c r="AR52" i="3"/>
  <c r="CZ52" i="3" s="1"/>
  <c r="AR49" i="3"/>
  <c r="CZ49" i="3" s="1"/>
  <c r="AR45" i="3"/>
  <c r="CZ45" i="3" s="1"/>
  <c r="AR41" i="3"/>
  <c r="CZ41" i="3" s="1"/>
  <c r="AR58" i="3"/>
  <c r="CZ58" i="3" s="1"/>
  <c r="AR53" i="3"/>
  <c r="CZ53" i="3" s="1"/>
  <c r="AR50" i="3"/>
  <c r="CZ50" i="3" s="1"/>
  <c r="AR46" i="3"/>
  <c r="CZ46" i="3" s="1"/>
  <c r="AR42" i="3"/>
  <c r="CZ42" i="3" s="1"/>
  <c r="AR38" i="3"/>
  <c r="CZ38" i="3" s="1"/>
  <c r="AR62" i="3"/>
  <c r="CZ62" i="3" s="1"/>
  <c r="AR51" i="3"/>
  <c r="CZ51" i="3" s="1"/>
  <c r="AR43" i="3"/>
  <c r="CZ43" i="3" s="1"/>
  <c r="AR32" i="3"/>
  <c r="CZ32" i="3" s="1"/>
  <c r="AR28" i="3"/>
  <c r="CZ28" i="3" s="1"/>
  <c r="AR44" i="3"/>
  <c r="CZ44" i="3" s="1"/>
  <c r="AR36" i="3"/>
  <c r="CZ36" i="3" s="1"/>
  <c r="AR33" i="3"/>
  <c r="CZ33" i="3" s="1"/>
  <c r="AR29" i="3"/>
  <c r="CZ29" i="3" s="1"/>
  <c r="AR37" i="3"/>
  <c r="CZ37" i="3" s="1"/>
  <c r="AR34" i="3"/>
  <c r="CZ34" i="3" s="1"/>
  <c r="AR22" i="3"/>
  <c r="CZ22" i="3" s="1"/>
  <c r="AR18" i="3"/>
  <c r="CZ18" i="3" s="1"/>
  <c r="AP6" i="3"/>
  <c r="AR14" i="3" s="1"/>
  <c r="CZ14" i="3" s="1"/>
  <c r="AR47" i="3"/>
  <c r="CZ47" i="3" s="1"/>
  <c r="AR30" i="3"/>
  <c r="CZ30" i="3" s="1"/>
  <c r="AR24" i="3"/>
  <c r="CZ24" i="3" s="1"/>
  <c r="AR20" i="3"/>
  <c r="CZ20" i="3" s="1"/>
  <c r="AR63" i="3"/>
  <c r="CZ63" i="3" s="1"/>
  <c r="AR40" i="3"/>
  <c r="CZ40" i="3" s="1"/>
  <c r="AR39" i="3"/>
  <c r="CZ39" i="3" s="1"/>
  <c r="AR35" i="3"/>
  <c r="CZ35" i="3" s="1"/>
  <c r="AR26" i="3"/>
  <c r="CZ26" i="3" s="1"/>
  <c r="AR23" i="3"/>
  <c r="CZ23" i="3" s="1"/>
  <c r="AR19" i="3"/>
  <c r="CZ19" i="3" s="1"/>
  <c r="AR27" i="3"/>
  <c r="CZ27" i="3" s="1"/>
  <c r="AR25" i="3"/>
  <c r="CZ25" i="3" s="1"/>
  <c r="AR16" i="3"/>
  <c r="CZ16" i="3" s="1"/>
  <c r="AR21" i="3"/>
  <c r="CZ21" i="3" s="1"/>
  <c r="AR17" i="3"/>
  <c r="CZ17" i="3" s="1"/>
  <c r="AR48" i="3"/>
  <c r="CZ48" i="3" s="1"/>
  <c r="AR31" i="3"/>
  <c r="CZ31" i="3" s="1"/>
  <c r="AR11" i="3" l="1"/>
  <c r="CZ11" i="3" s="1"/>
  <c r="AR12" i="3"/>
  <c r="CZ12" i="3" s="1"/>
  <c r="AR10" i="3"/>
  <c r="CZ10" i="3" s="1"/>
  <c r="AR8" i="3"/>
  <c r="CZ8" i="3" s="1"/>
  <c r="AR15" i="3"/>
  <c r="CZ15" i="3" s="1"/>
  <c r="AR9" i="3"/>
  <c r="CZ9" i="3" s="1"/>
  <c r="AR13" i="3"/>
  <c r="CZ13" i="3" s="1"/>
  <c r="AS65" i="3"/>
  <c r="DA65" i="3" s="1"/>
  <c r="AS61" i="3"/>
  <c r="DA61" i="3" s="1"/>
  <c r="AS57" i="3"/>
  <c r="DA57" i="3" s="1"/>
  <c r="AS60" i="3"/>
  <c r="DA60" i="3" s="1"/>
  <c r="AS55" i="3"/>
  <c r="DA55" i="3" s="1"/>
  <c r="AS54" i="3"/>
  <c r="DA54" i="3" s="1"/>
  <c r="AS62" i="3"/>
  <c r="DA62" i="3" s="1"/>
  <c r="AS56" i="3"/>
  <c r="DA56" i="3" s="1"/>
  <c r="AS58" i="3"/>
  <c r="DA58" i="3" s="1"/>
  <c r="AS53" i="3"/>
  <c r="DA53" i="3" s="1"/>
  <c r="AS50" i="3"/>
  <c r="DA50" i="3" s="1"/>
  <c r="AS46" i="3"/>
  <c r="DA46" i="3" s="1"/>
  <c r="AS42" i="3"/>
  <c r="DA42" i="3" s="1"/>
  <c r="AS59" i="3"/>
  <c r="DA59" i="3" s="1"/>
  <c r="AS51" i="3"/>
  <c r="DA51" i="3" s="1"/>
  <c r="AS47" i="3"/>
  <c r="DA47" i="3" s="1"/>
  <c r="AS43" i="3"/>
  <c r="DA43" i="3" s="1"/>
  <c r="AS39" i="3"/>
  <c r="DA39" i="3" s="1"/>
  <c r="AS44" i="3"/>
  <c r="DA44" i="3" s="1"/>
  <c r="AS36" i="3"/>
  <c r="DA36" i="3" s="1"/>
  <c r="AS33" i="3"/>
  <c r="DA33" i="3" s="1"/>
  <c r="AS29" i="3"/>
  <c r="DA29" i="3" s="1"/>
  <c r="AS64" i="3"/>
  <c r="DA64" i="3" s="1"/>
  <c r="AS45" i="3"/>
  <c r="DA45" i="3" s="1"/>
  <c r="AS37" i="3"/>
  <c r="DA37" i="3" s="1"/>
  <c r="AS34" i="3"/>
  <c r="DA34" i="3" s="1"/>
  <c r="AS30" i="3"/>
  <c r="DA30" i="3" s="1"/>
  <c r="AS63" i="3"/>
  <c r="DA63" i="3" s="1"/>
  <c r="AS40" i="3"/>
  <c r="DA40" i="3" s="1"/>
  <c r="AS38" i="3"/>
  <c r="DA38" i="3" s="1"/>
  <c r="AS35" i="3"/>
  <c r="DA35" i="3" s="1"/>
  <c r="AS26" i="3"/>
  <c r="DA26" i="3" s="1"/>
  <c r="AS23" i="3"/>
  <c r="DA23" i="3" s="1"/>
  <c r="AS19" i="3"/>
  <c r="DA19" i="3" s="1"/>
  <c r="AS52" i="3"/>
  <c r="DA52" i="3" s="1"/>
  <c r="AQ6" i="3"/>
  <c r="AS12" i="3" s="1"/>
  <c r="DA12" i="3" s="1"/>
  <c r="AS31" i="3"/>
  <c r="DA31" i="3" s="1"/>
  <c r="AS28" i="3"/>
  <c r="DA28" i="3" s="1"/>
  <c r="AS25" i="3"/>
  <c r="DA25" i="3" s="1"/>
  <c r="AS41" i="3"/>
  <c r="DA41" i="3" s="1"/>
  <c r="AS27" i="3"/>
  <c r="DA27" i="3" s="1"/>
  <c r="AS24" i="3"/>
  <c r="DA24" i="3" s="1"/>
  <c r="AS20" i="3"/>
  <c r="DA20" i="3" s="1"/>
  <c r="AS16" i="3"/>
  <c r="DA16" i="3" s="1"/>
  <c r="AS48" i="3"/>
  <c r="DA48" i="3" s="1"/>
  <c r="AS21" i="3"/>
  <c r="DA21" i="3" s="1"/>
  <c r="AS22" i="3"/>
  <c r="DA22" i="3" s="1"/>
  <c r="AS32" i="3"/>
  <c r="DA32" i="3" s="1"/>
  <c r="AS17" i="3"/>
  <c r="DA17" i="3" s="1"/>
  <c r="AS49" i="3"/>
  <c r="DA49" i="3" s="1"/>
  <c r="AS18" i="3"/>
  <c r="DA18" i="3" s="1"/>
  <c r="AS10" i="3" l="1"/>
  <c r="DA10" i="3" s="1"/>
  <c r="AS13" i="3"/>
  <c r="DA13" i="3" s="1"/>
  <c r="AS9" i="3"/>
  <c r="DA9" i="3" s="1"/>
  <c r="AS8" i="3"/>
  <c r="DA8" i="3" s="1"/>
  <c r="AS11" i="3"/>
  <c r="DA11" i="3" s="1"/>
  <c r="AS15" i="3"/>
  <c r="DA15" i="3" s="1"/>
  <c r="AS14" i="3"/>
  <c r="DA14" i="3" s="1"/>
</calcChain>
</file>

<file path=xl/sharedStrings.xml><?xml version="1.0" encoding="utf-8"?>
<sst xmlns="http://schemas.openxmlformats.org/spreadsheetml/2006/main" count="106" uniqueCount="87">
  <si>
    <t>Project Name</t>
  </si>
  <si>
    <t>Project Type</t>
  </si>
  <si>
    <t>Start Date</t>
  </si>
  <si>
    <t>Finish Date</t>
  </si>
  <si>
    <t>Weekends</t>
  </si>
  <si>
    <t>Bank Hols</t>
  </si>
  <si>
    <t>% Time Used</t>
  </si>
  <si>
    <t>Complete</t>
  </si>
  <si>
    <t>Project Types</t>
  </si>
  <si>
    <t>Input Date</t>
  </si>
  <si>
    <t>Leave blank for current month</t>
  </si>
  <si>
    <t>Type List</t>
  </si>
  <si>
    <t>✓</t>
  </si>
  <si>
    <t>✕</t>
  </si>
  <si>
    <t>Project Details</t>
  </si>
  <si>
    <t>Select</t>
  </si>
  <si>
    <t>Select if applicable</t>
  </si>
  <si>
    <t>Date when</t>
  </si>
  <si>
    <t>Duplicates</t>
  </si>
  <si>
    <t>WE</t>
  </si>
  <si>
    <t>BH</t>
  </si>
  <si>
    <t>Type</t>
  </si>
  <si>
    <t>Start</t>
  </si>
  <si>
    <t>Finish</t>
  </si>
  <si>
    <t>UK Bank Holidays</t>
  </si>
  <si>
    <t>Day</t>
  </si>
  <si>
    <t>Date</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</si>
  <si>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</si>
  <si>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</si>
  <si>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</si>
  <si>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</si>
  <si>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</si>
  <si>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</si>
  <si>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</si>
  <si>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</si>
  <si>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</si>
  <si>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</si>
  <si>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</si>
  <si>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</si>
  <si>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</si>
  <si>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</si>
  <si>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</si>
  <si>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</si>
  <si>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</si>
  <si>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</si>
  <si>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</si>
  <si>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Done</t>
  </si>
  <si>
    <t>Each new line can be used for a new project, or a task within one big project. Simply add a unique project name for each line, along with selecting the type (as per your setup instructions) to determine the colour of the representation on the overview. You can then put in the start date and end date for each task, and tick the relevant columns if action is required on weekends or bank holidays. Then simply put the completion date in once the task is complete. This will supply the data for the overview.</t>
  </si>
  <si>
    <t>End Date</t>
  </si>
  <si>
    <t>WE Only</t>
  </si>
  <si>
    <t>BH Only</t>
  </si>
  <si>
    <t>Both</t>
  </si>
  <si>
    <t>Neither</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</si>
  <si>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</si>
  <si>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</si>
  <si>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</si>
  <si>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</si>
  <si>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</si>
  <si>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</si>
  <si>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</si>
  <si>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</si>
  <si>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</si>
  <si>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</si>
  <si>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Watch the demo on YouTube</t>
  </si>
  <si>
    <t>If you get stuck, here is a demo video</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</si>
  <si>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</si>
  <si>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</si>
  <si>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</si>
  <si>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</si>
  <si>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</si>
  <si>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</si>
  <si>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Calculated Cells</t>
  </si>
  <si>
    <t>Please input up to 10 different project types. These will be available to be used on the Project details tab, to assign to each project. This is assuming that you're monitoring various projects, if you're monitoring various tasks within one project, then these will be task categories. All they really do is determine what colour the task or project will appear as on the Monthly Overview Gantt chart.
Don't have duplicates, and the colours show what colour each entry type will appear as.</t>
  </si>
  <si>
    <t>Your Business</t>
  </si>
  <si>
    <t>Thanks for trying the Project Layout Schedule</t>
  </si>
  <si>
    <t>The project name will appear on the Monthly Overview and Project Details pages, as an overall name for this project.</t>
  </si>
  <si>
    <t>Test Project</t>
  </si>
  <si>
    <t>Type 1</t>
  </si>
  <si>
    <t>Type 2</t>
  </si>
  <si>
    <t>Type 3</t>
  </si>
  <si>
    <t>Type 4</t>
  </si>
  <si>
    <t>Type 5</t>
  </si>
  <si>
    <t>Test Project 1</t>
  </si>
  <si>
    <t>Test Project 2</t>
  </si>
  <si>
    <t>Test Project 3</t>
  </si>
  <si>
    <t>Test Project 4</t>
  </si>
  <si>
    <t>Test Project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</si>
</sst>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mmm\ yyyy"/>
    <numFmt numFmtId="165" formatCode="d"/>
    <numFmt numFmtId="166" formatCode="dddd\,\ dd\ mmmm\ yyyy"/>
    <numFmt numFmtId="167" formatCode="ddd\,\ dd\ mmm\ yyyy"/>
  </numFmts>
  <fonts count="15" x14ac:knownFonts="1">
    <font>
      <sz val="11"/>
      <color theme="1"/>
      <name val="Calibri"/>
      <family val="2"/>
      <scheme val="minor"/>
    </font>
    <font>
      <b/>
      <sz val="11"/>
      <color rgb="FF002060"/>
      <name val="Calibri"/>
      <family val="2"/>
      <scheme val="minor"/>
    </font>
    <font>
      <b/>
      <sz val="11"/>
      <color rgb="FFFFC000"/>
      <name val="Calibri"/>
      <family val="2"/>
      <scheme val="minor"/>
    </font>
    <font>
      <b/>
      <sz val="8"/>
      <color theme="1"/>
      <name val="Calibri"/>
      <family val="2"/>
      <scheme val="minor"/>
    </font>
    <font>
      <b/>
      <sz val="20"/>
      <color rgb="FFFFC000"/>
      <name val="Calibri"/>
      <family val="2"/>
      <scheme val="minor"/>
    </font>
    <font>
      <b/>
      <u/>
      <sz val="11"/>
      <color theme="1"/>
      <name val="Calibri"/>
      <family val="2"/>
      <scheme val="minor"/>
    </font>
    <font>
      <b/>
      <sz val="11"/>
      <color rgb="FF00B050"/>
      <name val="Calibri"/>
      <family val="2"/>
      <scheme val="minor"/>
    </font>
    <font>
      <b/>
      <sz val="20"/>
      <color rgb="FF002060"/>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8"/>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15">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5"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230">
    <xf numFmtId="0" fontId="0" fillId="0" borderId="0" xfId="0"/>
    <xf numFmtId="0" fontId="0" fillId="0" borderId="0" xfId="0" applyAlignment="1" applyProtection="1">
      <alignment shrinkToFit="1"/>
      <protection hidden="1"/>
    </xf>
    <xf numFmtId="0" fontId="0" fillId="0" borderId="0" xfId="0"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2" fillId="3" borderId="8" xfId="0" applyFont="1" applyFill="1" applyBorder="1" applyAlignment="1" applyProtection="1">
      <alignment horizontal="center" shrinkToFit="1"/>
      <protection hidden="1"/>
    </xf>
    <xf numFmtId="0" fontId="2" fillId="3" borderId="9" xfId="0" applyFont="1" applyFill="1"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3"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8"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4" borderId="1" xfId="0" applyFill="1" applyBorder="1" applyAlignment="1" applyProtection="1">
      <alignment horizontal="center" shrinkToFit="1"/>
      <protection hidden="1"/>
    </xf>
    <xf numFmtId="0" fontId="0" fillId="5" borderId="1" xfId="0" applyFill="1" applyBorder="1" applyAlignment="1" applyProtection="1">
      <alignment horizontal="center" shrinkToFit="1"/>
      <protection hidden="1"/>
    </xf>
    <xf numFmtId="0" fontId="0" fillId="2" borderId="1" xfId="0" applyFill="1" applyBorder="1" applyAlignment="1" applyProtection="1">
      <alignment horizontal="center" shrinkToFit="1"/>
      <protection hidden="1"/>
    </xf>
    <xf numFmtId="0" fontId="0" fillId="6" borderId="1" xfId="0" applyFill="1" applyBorder="1" applyAlignment="1" applyProtection="1">
      <alignment horizontal="center" shrinkToFit="1"/>
      <protection hidden="1"/>
    </xf>
    <xf numFmtId="0" fontId="0" fillId="7" borderId="1" xfId="0" applyFill="1" applyBorder="1" applyAlignment="1" applyProtection="1">
      <alignment horizontal="center" shrinkToFit="1"/>
      <protection hidden="1"/>
    </xf>
    <xf numFmtId="0" fontId="0" fillId="8" borderId="1" xfId="0" applyFill="1" applyBorder="1" applyAlignment="1" applyProtection="1">
      <alignment horizontal="center" shrinkToFit="1"/>
      <protection hidden="1"/>
    </xf>
    <xf numFmtId="0" fontId="0" fillId="9" borderId="1" xfId="0" applyFill="1" applyBorder="1" applyAlignment="1" applyProtection="1">
      <alignment horizontal="center" shrinkToFit="1"/>
      <protection hidden="1"/>
    </xf>
    <xf numFmtId="0" fontId="0" fillId="3" borderId="1" xfId="0" applyFill="1" applyBorder="1" applyAlignment="1" applyProtection="1">
      <alignment horizontal="center" shrinkToFit="1"/>
      <protection hidden="1"/>
    </xf>
    <xf numFmtId="0" fontId="0" fillId="10" borderId="1" xfId="0" applyFill="1" applyBorder="1" applyAlignment="1" applyProtection="1">
      <alignment horizontal="center" shrinkToFit="1"/>
      <protection hidden="1"/>
    </xf>
    <xf numFmtId="0" fontId="0" fillId="11" borderId="1" xfId="0" applyFill="1" applyBorder="1" applyAlignment="1" applyProtection="1">
      <alignment horizontal="center" shrinkToFit="1"/>
      <protection hidden="1"/>
    </xf>
    <xf numFmtId="0" fontId="0" fillId="12" borderId="0" xfId="0" applyFill="1" applyAlignment="1" applyProtection="1">
      <alignment shrinkToFit="1"/>
      <protection hidden="1"/>
    </xf>
    <xf numFmtId="164" fontId="0" fillId="0" borderId="0" xfId="0" applyNumberFormat="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0" fontId="0" fillId="12" borderId="0" xfId="0" applyFill="1" applyAlignment="1" applyProtection="1">
      <alignment horizontal="center" shrinkToFit="1"/>
      <protection hidden="1"/>
    </xf>
    <xf numFmtId="0" fontId="0" fillId="0" borderId="2" xfId="0" applyBorder="1" applyAlignment="1" applyProtection="1">
      <alignment horizontal="center" vertical="center" shrinkToFit="1"/>
      <protection hidden="1"/>
    </xf>
    <xf numFmtId="0" fontId="0" fillId="0" borderId="3" xfId="0" applyBorder="1" applyAlignment="1" applyProtection="1">
      <alignment horizontal="center" vertical="center" shrinkToFit="1"/>
      <protection hidden="1"/>
    </xf>
    <xf numFmtId="0" fontId="0" fillId="0" borderId="4" xfId="0" applyBorder="1" applyAlignment="1" applyProtection="1">
      <alignment horizontal="center" vertical="center" shrinkToFit="1"/>
      <protection hidden="1"/>
    </xf>
    <xf numFmtId="0" fontId="0" fillId="0" borderId="13" xfId="0" applyBorder="1" applyAlignment="1" applyProtection="1">
      <alignment horizontal="center" vertical="center" shrinkToFit="1"/>
      <protection hidden="1"/>
    </xf>
    <xf numFmtId="0" fontId="0" fillId="0" borderId="0" xfId="0" applyAlignment="1" applyProtection="1">
      <alignment horizontal="center" vertical="center" shrinkToFit="1"/>
      <protection hidden="1"/>
    </xf>
    <xf numFmtId="0" fontId="0" fillId="0" borderId="14" xfId="0" applyBorder="1" applyAlignment="1" applyProtection="1">
      <alignment horizontal="center" vertical="center" shrinkToFit="1"/>
      <protection hidden="1"/>
    </xf>
    <xf numFmtId="0" fontId="0" fillId="12" borderId="13" xfId="0" applyFill="1" applyBorder="1" applyAlignment="1" applyProtection="1">
      <alignment horizontal="center" vertical="center" shrinkToFit="1"/>
      <protection hidden="1"/>
    </xf>
    <xf numFmtId="0" fontId="0" fillId="12" borderId="0" xfId="0" applyFill="1" applyAlignment="1" applyProtection="1">
      <alignment horizontal="center" vertical="center" shrinkToFit="1"/>
      <protection hidden="1"/>
    </xf>
    <xf numFmtId="0" fontId="0" fillId="12" borderId="14" xfId="0" applyFill="1" applyBorder="1" applyAlignment="1" applyProtection="1">
      <alignment horizontal="center" vertical="center" shrinkToFit="1"/>
      <protection hidden="1"/>
    </xf>
    <xf numFmtId="0" fontId="0" fillId="0" borderId="5" xfId="0" applyBorder="1" applyAlignment="1" applyProtection="1">
      <alignment horizontal="center" vertical="center" shrinkToFit="1"/>
      <protection hidden="1"/>
    </xf>
    <xf numFmtId="0" fontId="0" fillId="0" borderId="6" xfId="0" applyBorder="1" applyAlignment="1" applyProtection="1">
      <alignment horizontal="center" vertical="center" shrinkToFit="1"/>
      <protection hidden="1"/>
    </xf>
    <xf numFmtId="0" fontId="0" fillId="0" borderId="7" xfId="0" applyBorder="1" applyAlignment="1" applyProtection="1">
      <alignment horizontal="center" vertical="center" shrinkToFit="1"/>
      <protection hidden="1"/>
    </xf>
    <xf numFmtId="0" fontId="5" fillId="0" borderId="0" xfId="0" applyFont="1" applyAlignment="1" applyProtection="1">
      <alignment horizontal="center" shrinkToFit="1"/>
      <protection hidden="1"/>
    </xf>
    <xf numFmtId="0" fontId="3" fillId="12" borderId="0" xfId="0" applyFont="1" applyFill="1" applyAlignment="1" applyProtection="1">
      <alignment horizontal="center" shrinkToFit="1"/>
      <protection hidden="1"/>
    </xf>
    <xf numFmtId="0" fontId="3" fillId="12" borderId="6" xfId="0" applyFont="1" applyFill="1"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165" fontId="2" fillId="3" borderId="8" xfId="0" applyNumberFormat="1" applyFont="1" applyFill="1" applyBorder="1" applyAlignment="1" applyProtection="1">
      <alignment horizontal="center" vertical="center" shrinkToFit="1"/>
      <protection hidden="1"/>
    </xf>
    <xf numFmtId="0" fontId="9" fillId="0" borderId="0" xfId="0" applyFont="1" applyAlignment="1" applyProtection="1">
      <alignment horizontal="center" shrinkToFit="1"/>
      <protection hidden="1"/>
    </xf>
    <xf numFmtId="0" fontId="0" fillId="0" borderId="8" xfId="0" applyBorder="1" applyAlignment="1" applyProtection="1">
      <alignment shrinkToFit="1"/>
      <protection hidden="1"/>
    </xf>
    <xf numFmtId="166" fontId="9" fillId="0" borderId="8" xfId="0" applyNumberFormat="1" applyFont="1" applyBorder="1" applyAlignment="1" applyProtection="1">
      <alignment horizontal="center" shrinkToFit="1"/>
      <protection hidden="1"/>
    </xf>
    <xf numFmtId="166" fontId="9" fillId="0" borderId="0" xfId="0" applyNumberFormat="1" applyFont="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0" fontId="0" fillId="0" borderId="15" xfId="0" applyBorder="1" applyAlignment="1" applyProtection="1">
      <alignment shrinkToFit="1"/>
      <protection hidden="1"/>
    </xf>
    <xf numFmtId="166" fontId="9" fillId="0" borderId="15" xfId="0" applyNumberFormat="1" applyFon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9" xfId="0" applyBorder="1" applyAlignment="1" applyProtection="1">
      <alignment shrinkToFit="1"/>
      <protection hidden="1"/>
    </xf>
    <xf numFmtId="166" fontId="9" fillId="0" borderId="9" xfId="0" applyNumberFormat="1" applyFont="1" applyBorder="1" applyAlignment="1" applyProtection="1">
      <alignment horizontal="center" shrinkToFit="1"/>
      <protection hidden="1"/>
    </xf>
    <xf numFmtId="14" fontId="0" fillId="0" borderId="7"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10" fillId="0" borderId="0" xfId="0" applyFont="1" applyAlignment="1" applyProtection="1">
      <alignment horizontal="center" shrinkToFit="1"/>
      <protection hidden="1"/>
    </xf>
    <xf numFmtId="0" fontId="10" fillId="0" borderId="0" xfId="0" applyFont="1" applyAlignment="1" applyProtection="1">
      <alignment vertical="top" shrinkToFit="1"/>
      <protection hidden="1"/>
    </xf>
    <xf numFmtId="0" fontId="10" fillId="0" borderId="0" xfId="0" applyFont="1" applyAlignment="1" applyProtection="1">
      <alignment horizontal="center" vertical="top" shrinkToFit="1"/>
      <protection locked="0"/>
    </xf>
    <xf numFmtId="0" fontId="10" fillId="0" borderId="0" xfId="0" applyFont="1" applyAlignment="1" applyProtection="1">
      <alignment shrinkToFit="1"/>
      <protection hidden="1"/>
    </xf>
    <xf numFmtId="166" fontId="10" fillId="0" borderId="0" xfId="0" applyNumberFormat="1" applyFont="1" applyAlignment="1" applyProtection="1">
      <alignment horizontal="center" shrinkToFit="1"/>
      <protection hidden="1"/>
    </xf>
    <xf numFmtId="14" fontId="10" fillId="0" borderId="0" xfId="0" applyNumberFormat="1" applyFont="1" applyAlignment="1" applyProtection="1">
      <alignment horizontal="center" shrinkToFit="1"/>
      <protection hidden="1"/>
    </xf>
    <xf numFmtId="166" fontId="10" fillId="0" borderId="0" xfId="0" applyNumberFormat="1" applyFont="1" applyAlignment="1" applyProtection="1">
      <alignment horizontal="center" vertical="top" shrinkToFit="1"/>
      <protection hidden="1"/>
    </xf>
    <xf numFmtId="0" fontId="9" fillId="0" borderId="1" xfId="0" applyFont="1" applyBorder="1" applyAlignment="1" applyProtection="1">
      <alignment horizontal="center" shrinkToFit="1"/>
      <protection hidden="1"/>
    </xf>
    <xf numFmtId="0" fontId="11" fillId="12" borderId="0" xfId="0" applyFont="1" applyFill="1" applyAlignment="1" applyProtection="1">
      <alignment shrinkToFit="1"/>
      <protection hidden="1"/>
    </xf>
    <xf numFmtId="0" fontId="0" fillId="13" borderId="1" xfId="0" applyFill="1" applyBorder="1" applyAlignment="1" applyProtection="1">
      <alignment horizontal="center" shrinkToFit="1"/>
      <protection hidden="1"/>
    </xf>
    <xf numFmtId="0" fontId="0" fillId="14" borderId="1" xfId="0" applyFill="1" applyBorder="1" applyAlignment="1" applyProtection="1">
      <alignment horizontal="center" shrinkToFit="1"/>
      <protection hidden="1"/>
    </xf>
    <xf numFmtId="164" fontId="0" fillId="0" borderId="1"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9" fontId="0" fillId="0" borderId="2" xfId="0" applyNumberFormat="1" applyBorder="1" applyAlignment="1" applyProtection="1">
      <alignment horizontal="center" shrinkToFit="1"/>
      <protection hidden="1"/>
    </xf>
    <xf numFmtId="9" fontId="0" fillId="0" borderId="3" xfId="0" applyNumberFormat="1" applyBorder="1" applyAlignment="1" applyProtection="1">
      <alignment horizontal="center" shrinkToFit="1"/>
      <protection hidden="1"/>
    </xf>
    <xf numFmtId="9" fontId="0" fillId="0" borderId="4" xfId="0" applyNumberFormat="1" applyBorder="1" applyAlignment="1" applyProtection="1">
      <alignment horizontal="center" shrinkToFit="1"/>
      <protection hidden="1"/>
    </xf>
    <xf numFmtId="9" fontId="0" fillId="0" borderId="13" xfId="0" applyNumberFormat="1" applyBorder="1" applyAlignment="1" applyProtection="1">
      <alignment horizontal="center" shrinkToFit="1"/>
      <protection hidden="1"/>
    </xf>
    <xf numFmtId="9" fontId="0" fillId="0" borderId="0" xfId="0" applyNumberFormat="1" applyAlignment="1" applyProtection="1">
      <alignment horizontal="center" shrinkToFit="1"/>
      <protection hidden="1"/>
    </xf>
    <xf numFmtId="9" fontId="0" fillId="0" borderId="14" xfId="0" applyNumberFormat="1" applyBorder="1" applyAlignment="1" applyProtection="1">
      <alignment horizontal="center" shrinkToFit="1"/>
      <protection hidden="1"/>
    </xf>
    <xf numFmtId="9" fontId="0" fillId="0" borderId="5" xfId="0" applyNumberFormat="1" applyBorder="1" applyAlignment="1" applyProtection="1">
      <alignment horizontal="center" shrinkToFit="1"/>
      <protection hidden="1"/>
    </xf>
    <xf numFmtId="9" fontId="0" fillId="0" borderId="6" xfId="0" applyNumberFormat="1" applyBorder="1" applyAlignment="1" applyProtection="1">
      <alignment horizontal="center" shrinkToFit="1"/>
      <protection hidden="1"/>
    </xf>
    <xf numFmtId="9" fontId="0" fillId="0" borderId="7" xfId="0" applyNumberFormat="1" applyBorder="1" applyAlignment="1" applyProtection="1">
      <alignment horizontal="center" shrinkToFit="1"/>
      <protection hidden="1"/>
    </xf>
    <xf numFmtId="9" fontId="8" fillId="13" borderId="8" xfId="0" applyNumberFormat="1" applyFont="1" applyFill="1" applyBorder="1" applyAlignment="1" applyProtection="1">
      <alignment horizontal="center" shrinkToFit="1"/>
      <protection hidden="1"/>
    </xf>
    <xf numFmtId="9" fontId="8" fillId="13" borderId="15" xfId="0" applyNumberFormat="1" applyFont="1" applyFill="1" applyBorder="1" applyAlignment="1" applyProtection="1">
      <alignment horizontal="center" shrinkToFit="1"/>
      <protection hidden="1"/>
    </xf>
    <xf numFmtId="9" fontId="8" fillId="13" borderId="9" xfId="0" applyNumberFormat="1"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locked="0"/>
    </xf>
    <xf numFmtId="0" fontId="1" fillId="2" borderId="6" xfId="0" applyFont="1" applyFill="1" applyBorder="1" applyAlignment="1" applyProtection="1">
      <alignment horizontal="center" shrinkToFit="1"/>
      <protection locked="0"/>
    </xf>
    <xf numFmtId="0" fontId="1" fillId="2" borderId="7"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167" fontId="0" fillId="0" borderId="3" xfId="0" applyNumberFormat="1" applyBorder="1" applyAlignment="1" applyProtection="1">
      <alignment horizontal="center" shrinkToFit="1"/>
      <protection locked="0"/>
    </xf>
    <xf numFmtId="0" fontId="6" fillId="0" borderId="3" xfId="0" applyFont="1" applyBorder="1" applyAlignment="1" applyProtection="1">
      <alignment horizontal="center" shrinkToFit="1"/>
      <protection locked="0"/>
    </xf>
    <xf numFmtId="164" fontId="10" fillId="0" borderId="4" xfId="0" applyNumberFormat="1" applyFont="1" applyBorder="1" applyAlignment="1" applyProtection="1">
      <alignment horizontal="center" shrinkToFit="1"/>
      <protection locked="0"/>
    </xf>
    <xf numFmtId="0" fontId="0" fillId="0" borderId="13" xfId="0" applyBorder="1" applyAlignment="1" applyProtection="1">
      <alignment horizontal="left" shrinkToFit="1"/>
      <protection locked="0"/>
    </xf>
    <xf numFmtId="167" fontId="0" fillId="0" borderId="0" xfId="0" applyNumberFormat="1" applyAlignment="1" applyProtection="1">
      <alignment horizontal="center" shrinkToFit="1"/>
      <protection locked="0"/>
    </xf>
    <xf numFmtId="0" fontId="6" fillId="0" borderId="0" xfId="0" applyFont="1" applyAlignment="1" applyProtection="1">
      <alignment horizontal="center" shrinkToFit="1"/>
      <protection locked="0"/>
    </xf>
    <xf numFmtId="164" fontId="10" fillId="0" borderId="14" xfId="0" applyNumberFormat="1" applyFont="1" applyBorder="1" applyAlignment="1" applyProtection="1">
      <alignment horizontal="center" shrinkToFit="1"/>
      <protection locked="0"/>
    </xf>
    <xf numFmtId="0" fontId="0" fillId="13" borderId="2" xfId="0" applyFill="1" applyBorder="1" applyAlignment="1" applyProtection="1">
      <alignment horizontal="left" shrinkToFit="1"/>
      <protection hidden="1"/>
    </xf>
    <xf numFmtId="0" fontId="0" fillId="13" borderId="3" xfId="0" applyFill="1" applyBorder="1" applyAlignment="1" applyProtection="1">
      <alignment horizontal="center" shrinkToFit="1"/>
      <protection hidden="1"/>
    </xf>
    <xf numFmtId="167" fontId="0" fillId="13" borderId="3" xfId="0" applyNumberFormat="1" applyFill="1" applyBorder="1" applyAlignment="1" applyProtection="1">
      <alignment horizontal="center" shrinkToFit="1"/>
      <protection hidden="1"/>
    </xf>
    <xf numFmtId="0" fontId="6" fillId="13" borderId="3" xfId="0" applyFont="1" applyFill="1" applyBorder="1" applyAlignment="1" applyProtection="1">
      <alignment horizontal="center" shrinkToFit="1"/>
      <protection hidden="1"/>
    </xf>
    <xf numFmtId="164" fontId="10" fillId="13" borderId="4" xfId="0" applyNumberFormat="1" applyFont="1" applyFill="1" applyBorder="1" applyAlignment="1" applyProtection="1">
      <alignment horizontal="center" shrinkToFit="1"/>
      <protection hidden="1"/>
    </xf>
    <xf numFmtId="0" fontId="0" fillId="13" borderId="13" xfId="0" applyFill="1" applyBorder="1" applyAlignment="1" applyProtection="1">
      <alignment horizontal="left" shrinkToFit="1"/>
      <protection hidden="1"/>
    </xf>
    <xf numFmtId="0" fontId="0" fillId="13" borderId="0" xfId="0" applyFill="1" applyAlignment="1" applyProtection="1">
      <alignment horizontal="center" shrinkToFit="1"/>
      <protection hidden="1"/>
    </xf>
    <xf numFmtId="167" fontId="0" fillId="13" borderId="0" xfId="0" applyNumberFormat="1" applyFill="1" applyAlignment="1" applyProtection="1">
      <alignment horizontal="center" shrinkToFit="1"/>
      <protection hidden="1"/>
    </xf>
    <xf numFmtId="0" fontId="6" fillId="13" borderId="0" xfId="0" applyFont="1" applyFill="1" applyAlignment="1" applyProtection="1">
      <alignment horizontal="center" shrinkToFit="1"/>
      <protection hidden="1"/>
    </xf>
    <xf numFmtId="164" fontId="10" fillId="13" borderId="14" xfId="0" applyNumberFormat="1" applyFont="1" applyFill="1" applyBorder="1" applyAlignment="1" applyProtection="1">
      <alignment horizontal="center" shrinkToFit="1"/>
      <protection hidden="1"/>
    </xf>
    <xf numFmtId="0" fontId="0" fillId="13" borderId="5" xfId="0" applyFill="1" applyBorder="1" applyAlignment="1" applyProtection="1">
      <alignment horizontal="left" shrinkToFit="1"/>
      <protection hidden="1"/>
    </xf>
    <xf numFmtId="0" fontId="0" fillId="13" borderId="6" xfId="0" applyFill="1" applyBorder="1" applyAlignment="1" applyProtection="1">
      <alignment horizontal="center" shrinkToFit="1"/>
      <protection hidden="1"/>
    </xf>
    <xf numFmtId="167" fontId="0" fillId="13" borderId="6" xfId="0" applyNumberFormat="1" applyFill="1" applyBorder="1" applyAlignment="1" applyProtection="1">
      <alignment horizontal="center" shrinkToFit="1"/>
      <protection hidden="1"/>
    </xf>
    <xf numFmtId="0" fontId="6" fillId="13" borderId="6" xfId="0" applyFont="1" applyFill="1" applyBorder="1" applyAlignment="1" applyProtection="1">
      <alignment horizontal="center" shrinkToFit="1"/>
      <protection hidden="1"/>
    </xf>
    <xf numFmtId="164" fontId="10" fillId="13" borderId="7" xfId="0" applyNumberFormat="1" applyFont="1" applyFill="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4" fillId="3" borderId="2" xfId="0" applyFont="1" applyFill="1" applyBorder="1" applyAlignment="1" applyProtection="1">
      <alignment horizontal="center" vertical="center" shrinkToFit="1"/>
      <protection hidden="1"/>
    </xf>
    <xf numFmtId="0" fontId="4" fillId="3" borderId="3" xfId="0" applyFont="1" applyFill="1" applyBorder="1" applyAlignment="1" applyProtection="1">
      <alignment horizontal="center" vertical="center" shrinkToFit="1"/>
      <protection hidden="1"/>
    </xf>
    <xf numFmtId="0" fontId="4" fillId="3" borderId="4" xfId="0" applyFont="1" applyFill="1" applyBorder="1" applyAlignment="1" applyProtection="1">
      <alignment horizontal="center" vertical="center" shrinkToFit="1"/>
      <protection hidden="1"/>
    </xf>
    <xf numFmtId="0" fontId="4" fillId="3" borderId="5" xfId="0" applyFont="1" applyFill="1" applyBorder="1" applyAlignment="1" applyProtection="1">
      <alignment horizontal="center" vertical="center" shrinkToFit="1"/>
      <protection hidden="1"/>
    </xf>
    <xf numFmtId="0" fontId="4" fillId="3" borderId="6"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vertical="center" shrinkToFit="1"/>
      <protection hidden="1"/>
    </xf>
    <xf numFmtId="0" fontId="2" fillId="3" borderId="10" xfId="0" applyFont="1" applyFill="1" applyBorder="1" applyAlignment="1" applyProtection="1">
      <alignment horizontal="center" shrinkToFit="1"/>
      <protection hidden="1"/>
    </xf>
    <xf numFmtId="0" fontId="2" fillId="3" borderId="11" xfId="0" applyFont="1" applyFill="1" applyBorder="1" applyAlignment="1" applyProtection="1">
      <alignment horizontal="center" shrinkToFit="1"/>
      <protection hidden="1"/>
    </xf>
    <xf numFmtId="0" fontId="2" fillId="3" borderId="12"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2" borderId="12" xfId="0" applyFont="1" applyFill="1" applyBorder="1" applyAlignment="1" applyProtection="1">
      <alignment horizontal="center"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8" fillId="14" borderId="10" xfId="0" applyFont="1" applyFill="1" applyBorder="1" applyAlignment="1" applyProtection="1">
      <alignment horizontal="center" shrinkToFit="1"/>
      <protection hidden="1"/>
    </xf>
    <xf numFmtId="0" fontId="8" fillId="14" borderId="11" xfId="0" applyFont="1" applyFill="1" applyBorder="1" applyAlignment="1" applyProtection="1">
      <alignment horizontal="center" shrinkToFit="1"/>
      <protection hidden="1"/>
    </xf>
    <xf numFmtId="0" fontId="8" fillId="14" borderId="12" xfId="0" applyFont="1" applyFill="1"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3" fillId="12" borderId="2" xfId="0" applyFont="1" applyFill="1" applyBorder="1" applyAlignment="1" applyProtection="1">
      <alignment horizontal="left" wrapText="1"/>
      <protection hidden="1"/>
    </xf>
    <xf numFmtId="0" fontId="3" fillId="12" borderId="3" xfId="0" applyFont="1" applyFill="1" applyBorder="1" applyAlignment="1" applyProtection="1">
      <alignment horizontal="left" wrapText="1"/>
      <protection hidden="1"/>
    </xf>
    <xf numFmtId="0" fontId="3" fillId="12" borderId="4" xfId="0" applyFont="1" applyFill="1" applyBorder="1" applyAlignment="1" applyProtection="1">
      <alignment horizontal="left" wrapText="1"/>
      <protection hidden="1"/>
    </xf>
    <xf numFmtId="0" fontId="3" fillId="12" borderId="13" xfId="0" applyFont="1" applyFill="1" applyBorder="1" applyAlignment="1" applyProtection="1">
      <alignment horizontal="left" wrapText="1"/>
      <protection hidden="1"/>
    </xf>
    <xf numFmtId="0" fontId="3" fillId="12" borderId="0" xfId="0" applyFont="1" applyFill="1" applyBorder="1" applyAlignment="1" applyProtection="1">
      <alignment horizontal="left" wrapText="1"/>
      <protection hidden="1"/>
    </xf>
    <xf numFmtId="0" fontId="3" fillId="12" borderId="14" xfId="0" applyFont="1" applyFill="1" applyBorder="1" applyAlignment="1" applyProtection="1">
      <alignment horizontal="left" wrapText="1"/>
      <protection hidden="1"/>
    </xf>
    <xf numFmtId="0" fontId="3" fillId="12" borderId="5" xfId="0" applyFont="1" applyFill="1" applyBorder="1" applyAlignment="1" applyProtection="1">
      <alignment horizontal="left" wrapText="1"/>
      <protection hidden="1"/>
    </xf>
    <xf numFmtId="0" fontId="3" fillId="12" borderId="6" xfId="0" applyFont="1" applyFill="1" applyBorder="1" applyAlignment="1" applyProtection="1">
      <alignment horizontal="left" wrapText="1"/>
      <protection hidden="1"/>
    </xf>
    <xf numFmtId="0" fontId="3" fillId="12" borderId="7" xfId="0" applyFont="1" applyFill="1" applyBorder="1" applyAlignment="1" applyProtection="1">
      <alignment horizontal="left" wrapText="1"/>
      <protection hidden="1"/>
    </xf>
    <xf numFmtId="0" fontId="0" fillId="12" borderId="10" xfId="0" applyFill="1" applyBorder="1" applyAlignment="1" applyProtection="1">
      <alignment horizontal="center" shrinkToFit="1"/>
      <protection locked="0"/>
    </xf>
    <xf numFmtId="0" fontId="0" fillId="12" borderId="11" xfId="0" applyFill="1" applyBorder="1" applyAlignment="1" applyProtection="1">
      <alignment horizontal="center" shrinkToFit="1"/>
      <protection locked="0"/>
    </xf>
    <xf numFmtId="0" fontId="0" fillId="12" borderId="12" xfId="0" applyFill="1" applyBorder="1" applyAlignment="1" applyProtection="1">
      <alignment horizontal="center" shrinkToFit="1"/>
      <protection locked="0"/>
    </xf>
    <xf numFmtId="0" fontId="9" fillId="12" borderId="2" xfId="0" applyFont="1" applyFill="1" applyBorder="1" applyAlignment="1" applyProtection="1">
      <alignment horizontal="left" vertical="center" wrapText="1"/>
      <protection hidden="1"/>
    </xf>
    <xf numFmtId="0" fontId="9" fillId="12" borderId="3" xfId="0" applyFont="1" applyFill="1" applyBorder="1" applyAlignment="1" applyProtection="1">
      <alignment horizontal="left" vertical="center" wrapText="1"/>
      <protection hidden="1"/>
    </xf>
    <xf numFmtId="0" fontId="9" fillId="12" borderId="4" xfId="0" applyFont="1" applyFill="1" applyBorder="1" applyAlignment="1" applyProtection="1">
      <alignment horizontal="left" vertical="center" wrapText="1"/>
      <protection hidden="1"/>
    </xf>
    <xf numFmtId="0" fontId="9" fillId="12" borderId="5" xfId="0" applyFont="1" applyFill="1" applyBorder="1" applyAlignment="1" applyProtection="1">
      <alignment horizontal="left" vertical="center" wrapText="1"/>
      <protection hidden="1"/>
    </xf>
    <xf numFmtId="0" fontId="9" fillId="12" borderId="6" xfId="0" applyFont="1" applyFill="1" applyBorder="1" applyAlignment="1" applyProtection="1">
      <alignment horizontal="left" vertical="center" wrapText="1"/>
      <protection hidden="1"/>
    </xf>
    <xf numFmtId="0" fontId="9" fillId="12" borderId="7" xfId="0" applyFont="1" applyFill="1" applyBorder="1" applyAlignment="1" applyProtection="1">
      <alignment horizontal="left" vertical="center" wrapText="1"/>
      <protection hidden="1"/>
    </xf>
    <xf numFmtId="0" fontId="12" fillId="12" borderId="0" xfId="0" applyFont="1" applyFill="1" applyAlignment="1" applyProtection="1">
      <alignment horizontal="center" vertical="center" shrinkToFi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13"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14"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2" fillId="0" borderId="2" xfId="0" applyFont="1" applyBorder="1" applyAlignment="1" applyProtection="1">
      <alignment horizontal="left" vertical="center" wrapText="1"/>
      <protection hidden="1"/>
    </xf>
    <xf numFmtId="0" fontId="12" fillId="0" borderId="3" xfId="0" applyFont="1" applyBorder="1" applyAlignment="1" applyProtection="1">
      <alignment horizontal="left" vertical="center" wrapText="1"/>
      <protection hidden="1"/>
    </xf>
    <xf numFmtId="0" fontId="12" fillId="0" borderId="4" xfId="0" applyFont="1" applyBorder="1" applyAlignment="1" applyProtection="1">
      <alignment horizontal="left" vertical="center" wrapText="1"/>
      <protection hidden="1"/>
    </xf>
    <xf numFmtId="0" fontId="12" fillId="0" borderId="13"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14" xfId="0" applyFont="1" applyBorder="1" applyAlignment="1" applyProtection="1">
      <alignment horizontal="left" vertical="center" wrapText="1"/>
      <protection hidden="1"/>
    </xf>
    <xf numFmtId="0" fontId="12" fillId="0" borderId="5" xfId="0" applyFont="1" applyBorder="1" applyAlignment="1" applyProtection="1">
      <alignment horizontal="left" vertical="center" wrapText="1"/>
      <protection hidden="1"/>
    </xf>
    <xf numFmtId="0" fontId="12" fillId="0" borderId="6" xfId="0" applyFont="1" applyBorder="1" applyAlignment="1" applyProtection="1">
      <alignment horizontal="left" vertical="center" wrapText="1"/>
      <protection hidden="1"/>
    </xf>
    <xf numFmtId="0" fontId="12" fillId="0" borderId="7" xfId="0" applyFont="1" applyBorder="1" applyAlignment="1" applyProtection="1">
      <alignment horizontal="left" vertical="center" wrapText="1"/>
      <protection hidden="1"/>
    </xf>
    <xf numFmtId="0" fontId="13" fillId="4" borderId="2" xfId="1" applyFont="1" applyFill="1" applyBorder="1" applyAlignment="1" applyProtection="1">
      <alignment horizontal="center" vertical="center" shrinkToFit="1"/>
      <protection hidden="1"/>
    </xf>
    <xf numFmtId="0" fontId="13" fillId="4" borderId="3" xfId="1" applyFont="1" applyFill="1" applyBorder="1" applyAlignment="1" applyProtection="1">
      <alignment horizontal="center" vertical="center" shrinkToFit="1"/>
      <protection hidden="1"/>
    </xf>
    <xf numFmtId="0" fontId="13" fillId="4" borderId="4" xfId="1" applyFont="1" applyFill="1" applyBorder="1" applyAlignment="1" applyProtection="1">
      <alignment horizontal="center" vertical="center" shrinkToFit="1"/>
      <protection hidden="1"/>
    </xf>
    <xf numFmtId="0" fontId="13" fillId="4" borderId="5" xfId="1" applyFont="1" applyFill="1" applyBorder="1" applyAlignment="1" applyProtection="1">
      <alignment horizontal="center" vertical="center" shrinkToFit="1"/>
      <protection hidden="1"/>
    </xf>
    <xf numFmtId="0" fontId="13" fillId="4" borderId="6" xfId="1" applyFont="1" applyFill="1" applyBorder="1" applyAlignment="1" applyProtection="1">
      <alignment horizontal="center" vertical="center" shrinkToFit="1"/>
      <protection hidden="1"/>
    </xf>
    <xf numFmtId="0" fontId="13" fillId="4" borderId="7" xfId="1" applyFont="1" applyFill="1" applyBorder="1" applyAlignment="1" applyProtection="1">
      <alignment horizontal="center" vertical="center" shrinkToFit="1"/>
      <protection hidden="1"/>
    </xf>
    <xf numFmtId="0" fontId="7" fillId="2" borderId="2" xfId="0" applyFont="1" applyFill="1" applyBorder="1" applyAlignment="1" applyProtection="1">
      <alignment horizontal="center" vertical="center" shrinkToFit="1"/>
      <protection hidden="1"/>
    </xf>
    <xf numFmtId="0" fontId="7" fillId="2" borderId="4" xfId="0" applyFont="1" applyFill="1" applyBorder="1" applyAlignment="1" applyProtection="1">
      <alignment horizontal="center" vertical="center" shrinkToFit="1"/>
      <protection hidden="1"/>
    </xf>
    <xf numFmtId="0" fontId="7" fillId="2" borderId="5" xfId="0" applyFont="1" applyFill="1" applyBorder="1" applyAlignment="1" applyProtection="1">
      <alignment horizontal="center" vertical="center" shrinkToFit="1"/>
      <protection hidden="1"/>
    </xf>
    <xf numFmtId="0" fontId="7" fillId="2" borderId="7" xfId="0" applyFont="1" applyFill="1" applyBorder="1" applyAlignment="1" applyProtection="1">
      <alignment horizontal="center" vertical="center" shrinkToFit="1"/>
      <protection hidden="1"/>
    </xf>
    <xf numFmtId="0" fontId="3" fillId="12" borderId="6" xfId="0" applyFont="1" applyFill="1" applyBorder="1" applyAlignment="1" applyProtection="1">
      <alignment horizontal="center" shrinkToFit="1"/>
      <protection hidden="1"/>
    </xf>
    <xf numFmtId="0" fontId="0" fillId="12" borderId="10" xfId="0" applyFill="1" applyBorder="1" applyAlignment="1" applyProtection="1">
      <alignment horizontal="center" shrinkToFit="1"/>
      <protection hidden="1"/>
    </xf>
    <xf numFmtId="0" fontId="0" fillId="12" borderId="11" xfId="0" applyFill="1" applyBorder="1" applyAlignment="1" applyProtection="1">
      <alignment horizontal="center" shrinkToFit="1"/>
      <protection hidden="1"/>
    </xf>
    <xf numFmtId="0" fontId="0" fillId="12" borderId="12" xfId="0" applyFill="1" applyBorder="1" applyAlignment="1" applyProtection="1">
      <alignment horizontal="center" shrinkToFit="1"/>
      <protection hidden="1"/>
    </xf>
    <xf numFmtId="0" fontId="10" fillId="0" borderId="13" xfId="0" applyFont="1" applyBorder="1" applyAlignment="1" applyProtection="1">
      <alignment horizontal="center" shrinkToFit="1"/>
      <protection hidden="1"/>
    </xf>
    <xf numFmtId="0" fontId="10" fillId="0" borderId="0" xfId="0" applyFont="1" applyAlignment="1" applyProtection="1">
      <alignment horizontal="center" shrinkToFit="1"/>
      <protection hidden="1"/>
    </xf>
    <xf numFmtId="0" fontId="10" fillId="0" borderId="14" xfId="0" applyFont="1" applyBorder="1" applyAlignment="1" applyProtection="1">
      <alignment horizontal="center" shrinkToFit="1"/>
      <protection hidden="1"/>
    </xf>
    <xf numFmtId="0" fontId="10" fillId="0" borderId="5" xfId="0" applyFont="1" applyBorder="1" applyAlignment="1" applyProtection="1">
      <alignment horizontal="center" shrinkToFit="1"/>
      <protection hidden="1"/>
    </xf>
    <xf numFmtId="0" fontId="10" fillId="0" borderId="6" xfId="0" applyFont="1" applyBorder="1" applyAlignment="1" applyProtection="1">
      <alignment horizontal="center" shrinkToFit="1"/>
      <protection hidden="1"/>
    </xf>
    <xf numFmtId="0" fontId="10" fillId="0" borderId="7" xfId="0" applyFont="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4" xfId="0" applyFont="1" applyFill="1" applyBorder="1" applyAlignment="1" applyProtection="1">
      <alignment horizontal="center" shrinkToFit="1"/>
      <protection hidden="1"/>
    </xf>
    <xf numFmtId="0" fontId="10" fillId="0" borderId="2" xfId="0" applyFont="1" applyBorder="1" applyAlignment="1" applyProtection="1">
      <alignment horizontal="center" shrinkToFit="1"/>
      <protection hidden="1"/>
    </xf>
    <xf numFmtId="0" fontId="10" fillId="0" borderId="3" xfId="0" applyFont="1" applyBorder="1" applyAlignment="1" applyProtection="1">
      <alignment horizontal="center" shrinkToFit="1"/>
      <protection hidden="1"/>
    </xf>
    <xf numFmtId="0" fontId="10" fillId="0" borderId="4" xfId="0" applyFont="1" applyBorder="1" applyAlignment="1" applyProtection="1">
      <alignment horizontal="center" shrinkToFit="1"/>
      <protection hidden="1"/>
    </xf>
    <xf numFmtId="0" fontId="3" fillId="12" borderId="0" xfId="0" applyFont="1" applyFill="1" applyAlignment="1" applyProtection="1">
      <alignment horizontal="right" shrinkToFit="1"/>
      <protection hidden="1"/>
    </xf>
    <xf numFmtId="164" fontId="0" fillId="0" borderId="10"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164" fontId="0" fillId="0" borderId="12" xfId="0" applyNumberFormat="1" applyBorder="1" applyAlignment="1" applyProtection="1">
      <alignment horizontal="center" shrinkToFit="1"/>
      <protection locked="0"/>
    </xf>
  </cellXfs>
  <cellStyles count="2">
    <cellStyle name="Hyperlink" xfId="1" builtinId="8"/>
    <cellStyle name="Normal" xfId="0" builtinId="0"/>
  </cellStyles>
  <dxfs count="41">
    <dxf>
      <font>
        <b/>
        <i val="0"/>
        <color theme="0"/>
      </font>
      <fill>
        <patternFill>
          <bgColor rgb="FFFF0000"/>
        </patternFill>
      </fill>
      <border>
        <left style="thin">
          <color auto="1"/>
        </left>
        <right style="thin">
          <color auto="1"/>
        </right>
        <top style="thin">
          <color auto="1"/>
        </top>
        <bottom style="thin">
          <color auto="1"/>
        </bottom>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border>
    </dxf>
    <dxf>
      <font>
        <b/>
        <i val="0"/>
        <color theme="1"/>
      </font>
      <fill>
        <patternFill>
          <bgColor rgb="FF00B0F0"/>
        </patternFill>
      </fill>
      <border>
        <left style="thin">
          <color auto="1"/>
        </left>
        <right style="thin">
          <color auto="1"/>
        </right>
        <top style="thin">
          <color auto="1"/>
        </top>
        <bottom style="thin">
          <color auto="1"/>
        </bottom>
        <vertical/>
        <horizontal/>
      </border>
    </dxf>
    <dxf>
      <font>
        <b/>
        <i val="0"/>
        <color theme="0"/>
      </font>
      <fill>
        <patternFill>
          <bgColor rgb="FF0070C0"/>
        </patternFill>
      </fill>
      <border>
        <left style="thin">
          <color auto="1"/>
        </left>
        <right style="thin">
          <color auto="1"/>
        </right>
        <top style="thin">
          <color auto="1"/>
        </top>
        <bottom style="thin">
          <color auto="1"/>
        </bottom>
        <vertical/>
        <horizontal/>
      </border>
    </dxf>
    <dxf>
      <font>
        <b/>
        <i val="0"/>
        <color theme="0"/>
      </font>
      <fill>
        <patternFill>
          <bgColor rgb="FF00206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b/>
        <i val="0"/>
        <color theme="0"/>
      </font>
      <fill>
        <patternFill>
          <bgColor theme="0" tint="-0.499984740745262"/>
        </patternFill>
      </fill>
    </dxf>
    <dxf>
      <font>
        <color rgb="FFFF0000"/>
      </font>
      <fill>
        <patternFill>
          <bgColor rgb="FFFF0000"/>
        </patternFill>
      </fill>
      <border>
        <vertical/>
        <horizontal/>
      </border>
    </dxf>
    <dxf>
      <font>
        <color rgb="FFFF6600"/>
      </font>
      <fill>
        <patternFill>
          <bgColor rgb="FFFF6600"/>
        </patternFill>
      </fill>
    </dxf>
    <dxf>
      <font>
        <color rgb="FFFFC000"/>
      </font>
      <fill>
        <patternFill>
          <bgColor rgb="FFFFC000"/>
        </patternFill>
      </fill>
    </dxf>
    <dxf>
      <font>
        <color rgb="FF92D050"/>
      </font>
      <fill>
        <patternFill>
          <bgColor rgb="FF92D050"/>
        </patternFill>
      </fill>
    </dxf>
    <dxf>
      <font>
        <color rgb="FF00B050"/>
      </font>
      <fill>
        <patternFill>
          <bgColor rgb="FF00B050"/>
        </patternFill>
      </fill>
    </dxf>
    <dxf>
      <font>
        <color rgb="FF00B0F0"/>
      </font>
      <fill>
        <patternFill>
          <bgColor rgb="FF00B0F0"/>
        </patternFill>
      </fill>
    </dxf>
    <dxf>
      <font>
        <color rgb="FF0070C0"/>
      </font>
      <fill>
        <patternFill>
          <bgColor rgb="FF0070C0"/>
        </patternFill>
      </fill>
    </dxf>
    <dxf>
      <font>
        <color rgb="FF002060"/>
      </font>
      <fill>
        <patternFill>
          <bgColor rgb="FF002060"/>
        </patternFill>
      </fill>
    </dxf>
    <dxf>
      <font>
        <color rgb="FF7030A0"/>
      </font>
      <fill>
        <patternFill>
          <bgColor rgb="FF7030A0"/>
        </patternFill>
      </fill>
    </dxf>
    <dxf>
      <font>
        <color theme="5" tint="-0.499984740745262"/>
      </font>
      <fill>
        <patternFill>
          <bgColor theme="5" tint="-0.499984740745262"/>
        </patternFill>
      </fill>
    </dxf>
    <dxf>
      <font>
        <color theme="1"/>
      </font>
      <fill>
        <patternFill>
          <bgColor theme="1"/>
        </patternFill>
      </fill>
    </dxf>
    <dxf>
      <font>
        <color theme="0" tint="-0.499984740745262"/>
      </font>
      <fill>
        <patternFill>
          <bgColor theme="0" tint="-0.499984740745262"/>
        </patternFill>
      </fill>
    </dxf>
    <dxf>
      <font>
        <b/>
        <i val="0"/>
        <color rgb="FF002060"/>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rgb="FFC0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border>
    </dxf>
    <dxf>
      <font>
        <b/>
        <i val="0"/>
        <color theme="1"/>
      </font>
      <fill>
        <patternFill>
          <bgColor rgb="FF00B0F0"/>
        </patternFill>
      </fill>
      <border>
        <left style="thin">
          <color auto="1"/>
        </left>
        <right style="thin">
          <color auto="1"/>
        </right>
        <top style="thin">
          <color auto="1"/>
        </top>
        <bottom style="thin">
          <color auto="1"/>
        </bottom>
        <vertical/>
        <horizontal/>
      </border>
    </dxf>
    <dxf>
      <font>
        <b/>
        <i val="0"/>
        <color theme="0"/>
      </font>
      <fill>
        <patternFill>
          <bgColor rgb="FF0070C0"/>
        </patternFill>
      </fill>
      <border>
        <left style="thin">
          <color auto="1"/>
        </left>
        <right style="thin">
          <color auto="1"/>
        </right>
        <top style="thin">
          <color auto="1"/>
        </top>
        <bottom style="thin">
          <color auto="1"/>
        </bottom>
        <vertical/>
        <horizontal/>
      </border>
    </dxf>
    <dxf>
      <font>
        <b/>
        <i val="0"/>
        <color theme="0"/>
      </font>
      <fill>
        <patternFill>
          <bgColor rgb="FF002060"/>
        </patternFill>
      </fill>
      <border>
        <left style="thin">
          <color auto="1"/>
        </left>
        <right style="thin">
          <color auto="1"/>
        </right>
        <top style="thin">
          <color auto="1"/>
        </top>
        <bottom style="thin">
          <color auto="1"/>
        </bottom>
        <vertical/>
        <horizontal/>
      </border>
    </dxf>
    <dxf>
      <font>
        <b/>
        <i val="0"/>
        <color theme="0"/>
      </font>
      <fill>
        <patternFill>
          <bgColor rgb="FF7030A0"/>
        </patternFill>
      </fill>
      <border>
        <left style="thin">
          <color auto="1"/>
        </left>
        <right style="thin">
          <color auto="1"/>
        </right>
        <top style="thin">
          <color auto="1"/>
        </top>
        <bottom style="thin">
          <color auto="1"/>
        </bottom>
        <vertical/>
        <horizontal/>
      </border>
    </dxf>
    <dxf>
      <font>
        <b/>
        <i val="0"/>
        <color theme="0"/>
      </font>
      <fill>
        <patternFill>
          <bgColor theme="5" tint="-0.499984740745262"/>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oject-layout-schedule/?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22</xdr:row>
      <xdr:rowOff>47625</xdr:rowOff>
    </xdr:from>
    <xdr:to>
      <xdr:col>16</xdr:col>
      <xdr:colOff>152400</xdr:colOff>
      <xdr:row>26</xdr:row>
      <xdr:rowOff>161925</xdr:rowOff>
    </xdr:to>
    <xdr:pic>
      <xdr:nvPicPr>
        <xdr:cNvPr id="3" name="Picture 2">
          <a:hlinkClick xmlns:r="http://schemas.openxmlformats.org/officeDocument/2006/relationships" r:id="rId1"/>
          <a:extLst>
            <a:ext uri="{FF2B5EF4-FFF2-40B4-BE49-F238E27FC236}">
              <a16:creationId xmlns:a16="http://schemas.microsoft.com/office/drawing/2014/main" id="{92C1630D-B0D7-4C2C-B4C0-01C162A439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238625"/>
          <a:ext cx="2962274" cy="876300"/>
        </a:xfrm>
        <a:prstGeom prst="rect">
          <a:avLst/>
        </a:prstGeom>
      </xdr:spPr>
    </xdr:pic>
    <xdr:clientData/>
  </xdr:twoCellAnchor>
  <xdr:twoCellAnchor editAs="oneCell">
    <xdr:from>
      <xdr:col>24</xdr:col>
      <xdr:colOff>57150</xdr:colOff>
      <xdr:row>34</xdr:row>
      <xdr:rowOff>95251</xdr:rowOff>
    </xdr:from>
    <xdr:to>
      <xdr:col>44</xdr:col>
      <xdr:colOff>152400</xdr:colOff>
      <xdr:row>40</xdr:row>
      <xdr:rowOff>122524</xdr:rowOff>
    </xdr:to>
    <xdr:pic>
      <xdr:nvPicPr>
        <xdr:cNvPr id="4" name="Picture 3">
          <a:hlinkClick xmlns:r="http://schemas.openxmlformats.org/officeDocument/2006/relationships" r:id="rId3"/>
          <a:extLst>
            <a:ext uri="{FF2B5EF4-FFF2-40B4-BE49-F238E27FC236}">
              <a16:creationId xmlns:a16="http://schemas.microsoft.com/office/drawing/2014/main" id="{8490214A-3AD6-49D6-9177-280777EE3EF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381751"/>
          <a:ext cx="3905250" cy="1170273"/>
        </a:xfrm>
        <a:prstGeom prst="rect">
          <a:avLst/>
        </a:prstGeom>
      </xdr:spPr>
    </xdr:pic>
    <xdr:clientData/>
  </xdr:twoCellAnchor>
  <xdr:twoCellAnchor editAs="oneCell">
    <xdr:from>
      <xdr:col>24</xdr:col>
      <xdr:colOff>57149</xdr:colOff>
      <xdr:row>42</xdr:row>
      <xdr:rowOff>178948</xdr:rowOff>
    </xdr:from>
    <xdr:to>
      <xdr:col>44</xdr:col>
      <xdr:colOff>161924</xdr:colOff>
      <xdr:row>45</xdr:row>
      <xdr:rowOff>190499</xdr:rowOff>
    </xdr:to>
    <xdr:pic>
      <xdr:nvPicPr>
        <xdr:cNvPr id="5" name="Picture 4">
          <a:hlinkClick xmlns:r="http://schemas.openxmlformats.org/officeDocument/2006/relationships" r:id="rId5"/>
          <a:extLst>
            <a:ext uri="{FF2B5EF4-FFF2-40B4-BE49-F238E27FC236}">
              <a16:creationId xmlns:a16="http://schemas.microsoft.com/office/drawing/2014/main" id="{B1BB503B-68EF-4B42-8E6F-243C4F3BF96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7989448"/>
          <a:ext cx="3914775" cy="583051"/>
        </a:xfrm>
        <a:prstGeom prst="rect">
          <a:avLst/>
        </a:prstGeom>
      </xdr:spPr>
    </xdr:pic>
    <xdr:clientData/>
  </xdr:twoCellAnchor>
  <xdr:twoCellAnchor editAs="oneCell">
    <xdr:from>
      <xdr:col>1</xdr:col>
      <xdr:colOff>66674</xdr:colOff>
      <xdr:row>34</xdr:row>
      <xdr:rowOff>76201</xdr:rowOff>
    </xdr:from>
    <xdr:to>
      <xdr:col>21</xdr:col>
      <xdr:colOff>145771</xdr:colOff>
      <xdr:row>40</xdr:row>
      <xdr:rowOff>123825</xdr:rowOff>
    </xdr:to>
    <xdr:pic>
      <xdr:nvPicPr>
        <xdr:cNvPr id="6" name="Picture 5">
          <a:hlinkClick xmlns:r="http://schemas.openxmlformats.org/officeDocument/2006/relationships" r:id="rId7"/>
          <a:extLst>
            <a:ext uri="{FF2B5EF4-FFF2-40B4-BE49-F238E27FC236}">
              <a16:creationId xmlns:a16="http://schemas.microsoft.com/office/drawing/2014/main" id="{714A63AD-55EC-4C76-8CE2-A4446AC82B6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362701"/>
          <a:ext cx="3889097" cy="1190624"/>
        </a:xfrm>
        <a:prstGeom prst="rect">
          <a:avLst/>
        </a:prstGeom>
      </xdr:spPr>
    </xdr:pic>
    <xdr:clientData/>
  </xdr:twoCellAnchor>
  <xdr:twoCellAnchor editAs="oneCell">
    <xdr:from>
      <xdr:col>1</xdr:col>
      <xdr:colOff>0</xdr:colOff>
      <xdr:row>42</xdr:row>
      <xdr:rowOff>142875</xdr:rowOff>
    </xdr:from>
    <xdr:to>
      <xdr:col>22</xdr:col>
      <xdr:colOff>0</xdr:colOff>
      <xdr:row>45</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DB652DB0-644C-4662-B022-1D3136BF106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1438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104775</xdr:colOff>
      <xdr:row>15</xdr:row>
      <xdr:rowOff>123825</xdr:rowOff>
    </xdr:from>
    <xdr:ext cx="3367845" cy="405432"/>
    <xdr:sp macro="" textlink="">
      <xdr:nvSpPr>
        <xdr:cNvPr id="2" name="TextBox 1">
          <a:extLst>
            <a:ext uri="{FF2B5EF4-FFF2-40B4-BE49-F238E27FC236}">
              <a16:creationId xmlns:a16="http://schemas.microsoft.com/office/drawing/2014/main" id="{EA56BC0C-8E52-4AAF-A25A-0BC4BA73EF73}"/>
            </a:ext>
          </a:extLst>
        </xdr:cNvPr>
        <xdr:cNvSpPr txBox="1"/>
      </xdr:nvSpPr>
      <xdr:spPr>
        <a:xfrm>
          <a:off x="295275" y="29813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RLhlcfigU7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8D3DB-CAB4-41DB-B4AA-BEA83693EA1F}">
  <sheetPr>
    <tabColor theme="1"/>
  </sheetPr>
  <dimension ref="A1:AY49"/>
  <sheetViews>
    <sheetView tabSelected="1" zoomScaleNormal="100" workbookViewId="0"/>
  </sheetViews>
  <sheetFormatPr defaultColWidth="0" defaultRowHeight="15" customHeight="1" zeroHeight="1" x14ac:dyDescent="0.25"/>
  <cols>
    <col min="1" max="46" width="2.85546875" style="1" customWidth="1"/>
    <col min="47" max="51" width="0" style="1" hidden="1" customWidth="1"/>
    <col min="52" max="16384" width="9.140625" style="1" hidden="1"/>
  </cols>
  <sheetData>
    <row r="1" spans="1:46" ht="15" customHeight="1" x14ac:dyDescent="0.2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row>
    <row r="2" spans="1:46" ht="15" customHeight="1" x14ac:dyDescent="0.25">
      <c r="A2" s="32"/>
      <c r="B2" s="133" t="s">
        <v>74</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5"/>
      <c r="AT2" s="32"/>
    </row>
    <row r="3" spans="1:46" ht="15" customHeight="1" x14ac:dyDescent="0.25">
      <c r="A3" s="32"/>
      <c r="B3" s="136"/>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8"/>
      <c r="AT3" s="32"/>
    </row>
    <row r="4" spans="1:46" ht="15" customHeight="1" x14ac:dyDescent="0.25">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row>
    <row r="5" spans="1:46" ht="15" customHeight="1" x14ac:dyDescent="0.25">
      <c r="A5" s="32"/>
      <c r="B5" s="139" t="s">
        <v>53</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1"/>
      <c r="AT5" s="32"/>
    </row>
    <row r="6" spans="1:46" ht="15" customHeight="1" x14ac:dyDescent="0.25">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row>
    <row r="7" spans="1:46" ht="15" customHeight="1" x14ac:dyDescent="0.25">
      <c r="A7" s="32"/>
      <c r="B7" s="142" t="s">
        <v>54</v>
      </c>
      <c r="C7" s="143"/>
      <c r="D7" s="143"/>
      <c r="E7" s="143"/>
      <c r="F7" s="143"/>
      <c r="G7" s="144"/>
      <c r="H7" s="145" t="s">
        <v>55</v>
      </c>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7"/>
      <c r="AT7" s="32"/>
    </row>
    <row r="8" spans="1:46" ht="15" customHeight="1" x14ac:dyDescent="0.25">
      <c r="A8" s="32"/>
      <c r="B8" s="139" t="s">
        <v>71</v>
      </c>
      <c r="C8" s="140"/>
      <c r="D8" s="140"/>
      <c r="E8" s="140"/>
      <c r="F8" s="140"/>
      <c r="G8" s="141"/>
      <c r="H8" s="145" t="s">
        <v>56</v>
      </c>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7"/>
      <c r="AT8" s="32"/>
    </row>
    <row r="9" spans="1:46" ht="15" customHeight="1" x14ac:dyDescent="0.25">
      <c r="A9" s="32"/>
      <c r="B9" s="145" t="s">
        <v>57</v>
      </c>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c r="AH9" s="146"/>
      <c r="AI9" s="146"/>
      <c r="AJ9" s="146"/>
      <c r="AK9" s="146"/>
      <c r="AL9" s="146"/>
      <c r="AM9" s="146"/>
      <c r="AN9" s="146"/>
      <c r="AO9" s="146"/>
      <c r="AP9" s="146"/>
      <c r="AQ9" s="146"/>
      <c r="AR9" s="146"/>
      <c r="AS9" s="147"/>
      <c r="AT9" s="32"/>
    </row>
    <row r="10" spans="1:46" ht="15" customHeight="1" x14ac:dyDescent="0.25">
      <c r="A10" s="32"/>
      <c r="B10" s="145" t="s">
        <v>58</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7"/>
      <c r="AT10" s="32"/>
    </row>
    <row r="11" spans="1:46" ht="15" customHeight="1" x14ac:dyDescent="0.25">
      <c r="A11" s="32"/>
      <c r="B11" s="145" t="s">
        <v>59</v>
      </c>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7"/>
      <c r="AT11" s="32"/>
    </row>
    <row r="12" spans="1:46" ht="15" customHeight="1" x14ac:dyDescent="0.25">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row>
    <row r="13" spans="1:46" ht="15" customHeight="1" x14ac:dyDescent="0.2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row>
    <row r="14" spans="1:46" ht="15" customHeight="1" x14ac:dyDescent="0.25">
      <c r="A14" s="32"/>
      <c r="B14" s="139" t="s">
        <v>60</v>
      </c>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1"/>
      <c r="AT14" s="32"/>
    </row>
    <row r="15" spans="1:46" ht="15" customHeight="1"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row>
    <row r="16" spans="1:46" ht="15" customHeight="1" x14ac:dyDescent="0.25">
      <c r="A16" s="32"/>
      <c r="B16" s="148" t="s">
        <v>61</v>
      </c>
      <c r="C16" s="149"/>
      <c r="D16" s="149"/>
      <c r="E16" s="149"/>
      <c r="F16" s="149"/>
      <c r="G16" s="150"/>
      <c r="H16" s="151" t="s">
        <v>73</v>
      </c>
      <c r="I16" s="152"/>
      <c r="J16" s="152"/>
      <c r="K16" s="152"/>
      <c r="L16" s="152"/>
      <c r="M16" s="152"/>
      <c r="N16" s="152"/>
      <c r="O16" s="152"/>
      <c r="P16" s="152"/>
      <c r="Q16" s="153"/>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row>
    <row r="17" spans="1:51" ht="15" customHeight="1" x14ac:dyDescent="0.25">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row>
    <row r="18" spans="1:51" ht="15" customHeight="1" x14ac:dyDescent="0.25">
      <c r="A18" s="32"/>
      <c r="B18" s="191" t="s">
        <v>62</v>
      </c>
      <c r="C18" s="192"/>
      <c r="D18" s="192"/>
      <c r="E18" s="192"/>
      <c r="F18" s="192"/>
      <c r="G18" s="192"/>
      <c r="H18" s="192"/>
      <c r="I18" s="192"/>
      <c r="J18" s="192"/>
      <c r="K18" s="192"/>
      <c r="L18" s="192"/>
      <c r="M18" s="192"/>
      <c r="N18" s="192"/>
      <c r="O18" s="192"/>
      <c r="P18" s="192"/>
      <c r="Q18" s="193"/>
      <c r="R18" s="32"/>
      <c r="S18" s="32"/>
      <c r="T18" s="32"/>
      <c r="U18" s="32"/>
      <c r="V18" s="32"/>
      <c r="W18" s="32"/>
      <c r="X18" s="32"/>
      <c r="Y18" s="32"/>
      <c r="Z18" s="32"/>
      <c r="AA18" s="32"/>
      <c r="AB18" s="32"/>
      <c r="AC18" s="127" t="s">
        <v>8</v>
      </c>
      <c r="AD18" s="128"/>
      <c r="AE18" s="128"/>
      <c r="AF18" s="128"/>
      <c r="AG18" s="128"/>
      <c r="AH18" s="129"/>
      <c r="AI18" s="32"/>
      <c r="AJ18" s="32"/>
      <c r="AK18" s="173" t="s">
        <v>72</v>
      </c>
      <c r="AL18" s="174"/>
      <c r="AM18" s="174"/>
      <c r="AN18" s="174"/>
      <c r="AO18" s="174"/>
      <c r="AP18" s="174"/>
      <c r="AQ18" s="174"/>
      <c r="AR18" s="174"/>
      <c r="AS18" s="175"/>
      <c r="AT18" s="32"/>
    </row>
    <row r="19" spans="1:51" ht="15" customHeight="1" x14ac:dyDescent="0.25">
      <c r="A19" s="32"/>
      <c r="B19" s="194"/>
      <c r="C19" s="195"/>
      <c r="D19" s="195"/>
      <c r="E19" s="195"/>
      <c r="F19" s="195"/>
      <c r="G19" s="195"/>
      <c r="H19" s="195"/>
      <c r="I19" s="195"/>
      <c r="J19" s="195"/>
      <c r="K19" s="195"/>
      <c r="L19" s="195"/>
      <c r="M19" s="195"/>
      <c r="N19" s="195"/>
      <c r="O19" s="195"/>
      <c r="P19" s="195"/>
      <c r="Q19" s="196"/>
      <c r="R19" s="32"/>
      <c r="S19" s="32"/>
      <c r="T19" s="32"/>
      <c r="U19" s="32"/>
      <c r="V19" s="32"/>
      <c r="W19" s="32"/>
      <c r="X19" s="32"/>
      <c r="Y19" s="32"/>
      <c r="Z19" s="32"/>
      <c r="AA19" s="32"/>
      <c r="AB19" s="22"/>
      <c r="AC19" s="130" t="s">
        <v>77</v>
      </c>
      <c r="AD19" s="131"/>
      <c r="AE19" s="131"/>
      <c r="AF19" s="131"/>
      <c r="AG19" s="131"/>
      <c r="AH19" s="132"/>
      <c r="AI19" s="32"/>
      <c r="AJ19" s="32"/>
      <c r="AK19" s="176"/>
      <c r="AL19" s="177"/>
      <c r="AM19" s="177"/>
      <c r="AN19" s="177"/>
      <c r="AO19" s="177"/>
      <c r="AP19" s="177"/>
      <c r="AQ19" s="177"/>
      <c r="AR19" s="177"/>
      <c r="AS19" s="178"/>
      <c r="AT19" s="32"/>
      <c r="AY19" s="18" t="str">
        <f>IF($AC19="", "", IF(COUNTIF($AC$19:$AH$28, $AC19)&gt;1, "X", ""))</f>
        <v/>
      </c>
    </row>
    <row r="20" spans="1:51" ht="15" customHeight="1" x14ac:dyDescent="0.25">
      <c r="A20" s="32"/>
      <c r="B20" s="197"/>
      <c r="C20" s="198"/>
      <c r="D20" s="198"/>
      <c r="E20" s="198"/>
      <c r="F20" s="198"/>
      <c r="G20" s="198"/>
      <c r="H20" s="198"/>
      <c r="I20" s="198"/>
      <c r="J20" s="198"/>
      <c r="K20" s="198"/>
      <c r="L20" s="198"/>
      <c r="M20" s="198"/>
      <c r="N20" s="198"/>
      <c r="O20" s="198"/>
      <c r="P20" s="198"/>
      <c r="Q20" s="199"/>
      <c r="R20" s="32"/>
      <c r="S20" s="32"/>
      <c r="T20" s="32"/>
      <c r="U20" s="32"/>
      <c r="V20" s="32"/>
      <c r="W20" s="32"/>
      <c r="X20" s="32"/>
      <c r="Y20" s="32"/>
      <c r="Z20" s="32"/>
      <c r="AA20" s="32"/>
      <c r="AB20" s="23"/>
      <c r="AC20" s="121" t="s">
        <v>78</v>
      </c>
      <c r="AD20" s="122"/>
      <c r="AE20" s="122"/>
      <c r="AF20" s="122"/>
      <c r="AG20" s="122"/>
      <c r="AH20" s="123"/>
      <c r="AI20" s="32"/>
      <c r="AJ20" s="32"/>
      <c r="AK20" s="176"/>
      <c r="AL20" s="177"/>
      <c r="AM20" s="177"/>
      <c r="AN20" s="177"/>
      <c r="AO20" s="177"/>
      <c r="AP20" s="177"/>
      <c r="AQ20" s="177"/>
      <c r="AR20" s="177"/>
      <c r="AS20" s="178"/>
      <c r="AT20" s="32"/>
      <c r="AY20" s="19" t="str">
        <f t="shared" ref="AY20:AY28" si="0">IF($AC20="", "", IF(COUNTIF($AC$19:$AH$28, $AC20)&gt;1, "X", ""))</f>
        <v/>
      </c>
    </row>
    <row r="21" spans="1:51" ht="15" customHeight="1" x14ac:dyDescent="0.25">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24"/>
      <c r="AC21" s="121" t="s">
        <v>79</v>
      </c>
      <c r="AD21" s="122"/>
      <c r="AE21" s="122"/>
      <c r="AF21" s="122"/>
      <c r="AG21" s="122"/>
      <c r="AH21" s="123"/>
      <c r="AI21" s="32"/>
      <c r="AJ21" s="32"/>
      <c r="AK21" s="176"/>
      <c r="AL21" s="177"/>
      <c r="AM21" s="177"/>
      <c r="AN21" s="177"/>
      <c r="AO21" s="177"/>
      <c r="AP21" s="177"/>
      <c r="AQ21" s="177"/>
      <c r="AR21" s="177"/>
      <c r="AS21" s="178"/>
      <c r="AT21" s="32"/>
      <c r="AY21" s="19" t="str">
        <f t="shared" si="0"/>
        <v/>
      </c>
    </row>
    <row r="22" spans="1:51" ht="15" customHeight="1" x14ac:dyDescent="0.25">
      <c r="A22" s="32"/>
      <c r="B22" s="148" t="s">
        <v>64</v>
      </c>
      <c r="C22" s="149"/>
      <c r="D22" s="149"/>
      <c r="E22" s="149"/>
      <c r="F22" s="149"/>
      <c r="G22" s="149"/>
      <c r="H22" s="149"/>
      <c r="I22" s="149"/>
      <c r="J22" s="149"/>
      <c r="K22" s="149"/>
      <c r="L22" s="149"/>
      <c r="M22" s="149"/>
      <c r="N22" s="149"/>
      <c r="O22" s="149"/>
      <c r="P22" s="149"/>
      <c r="Q22" s="150"/>
      <c r="R22" s="32"/>
      <c r="S22" s="32"/>
      <c r="T22" s="32"/>
      <c r="U22" s="32"/>
      <c r="V22" s="32"/>
      <c r="W22" s="32"/>
      <c r="X22" s="32"/>
      <c r="Y22" s="32"/>
      <c r="Z22" s="32"/>
      <c r="AA22" s="32"/>
      <c r="AB22" s="25"/>
      <c r="AC22" s="121" t="s">
        <v>80</v>
      </c>
      <c r="AD22" s="122"/>
      <c r="AE22" s="122"/>
      <c r="AF22" s="122"/>
      <c r="AG22" s="122"/>
      <c r="AH22" s="123"/>
      <c r="AI22" s="32"/>
      <c r="AJ22" s="32"/>
      <c r="AK22" s="176"/>
      <c r="AL22" s="177"/>
      <c r="AM22" s="177"/>
      <c r="AN22" s="177"/>
      <c r="AO22" s="177"/>
      <c r="AP22" s="177"/>
      <c r="AQ22" s="177"/>
      <c r="AR22" s="177"/>
      <c r="AS22" s="178"/>
      <c r="AT22" s="32"/>
      <c r="AY22" s="19" t="str">
        <f t="shared" si="0"/>
        <v/>
      </c>
    </row>
    <row r="23" spans="1:51" ht="15" customHeight="1" x14ac:dyDescent="0.25">
      <c r="A23" s="32"/>
      <c r="B23" s="182"/>
      <c r="C23" s="183"/>
      <c r="D23" s="183"/>
      <c r="E23" s="183"/>
      <c r="F23" s="183"/>
      <c r="G23" s="183"/>
      <c r="H23" s="183"/>
      <c r="I23" s="183"/>
      <c r="J23" s="183"/>
      <c r="K23" s="183"/>
      <c r="L23" s="183"/>
      <c r="M23" s="183"/>
      <c r="N23" s="183"/>
      <c r="O23" s="183"/>
      <c r="P23" s="183"/>
      <c r="Q23" s="184"/>
      <c r="R23" s="32"/>
      <c r="S23" s="32"/>
      <c r="T23" s="32"/>
      <c r="U23" s="32"/>
      <c r="V23" s="32"/>
      <c r="W23" s="32"/>
      <c r="X23" s="32"/>
      <c r="Y23" s="32"/>
      <c r="Z23" s="32"/>
      <c r="AA23" s="32"/>
      <c r="AB23" s="26"/>
      <c r="AC23" s="121" t="s">
        <v>81</v>
      </c>
      <c r="AD23" s="122"/>
      <c r="AE23" s="122"/>
      <c r="AF23" s="122"/>
      <c r="AG23" s="122"/>
      <c r="AH23" s="123"/>
      <c r="AI23" s="32"/>
      <c r="AJ23" s="32"/>
      <c r="AK23" s="176"/>
      <c r="AL23" s="177"/>
      <c r="AM23" s="177"/>
      <c r="AN23" s="177"/>
      <c r="AO23" s="177"/>
      <c r="AP23" s="177"/>
      <c r="AQ23" s="177"/>
      <c r="AR23" s="177"/>
      <c r="AS23" s="178"/>
      <c r="AT23" s="32"/>
      <c r="AY23" s="19" t="str">
        <f t="shared" si="0"/>
        <v/>
      </c>
    </row>
    <row r="24" spans="1:51" ht="15" customHeight="1" x14ac:dyDescent="0.25">
      <c r="A24" s="32"/>
      <c r="B24" s="185"/>
      <c r="C24" s="186"/>
      <c r="D24" s="186"/>
      <c r="E24" s="186"/>
      <c r="F24" s="186"/>
      <c r="G24" s="186"/>
      <c r="H24" s="186"/>
      <c r="I24" s="186"/>
      <c r="J24" s="186"/>
      <c r="K24" s="186"/>
      <c r="L24" s="186"/>
      <c r="M24" s="186"/>
      <c r="N24" s="186"/>
      <c r="O24" s="186"/>
      <c r="P24" s="186"/>
      <c r="Q24" s="187"/>
      <c r="R24" s="32"/>
      <c r="S24" s="32"/>
      <c r="T24" s="32"/>
      <c r="U24" s="32"/>
      <c r="V24" s="32"/>
      <c r="W24" s="32"/>
      <c r="X24" s="32"/>
      <c r="Y24" s="32"/>
      <c r="Z24" s="32"/>
      <c r="AA24" s="32"/>
      <c r="AB24" s="27"/>
      <c r="AC24" s="121"/>
      <c r="AD24" s="122"/>
      <c r="AE24" s="122"/>
      <c r="AF24" s="122"/>
      <c r="AG24" s="122"/>
      <c r="AH24" s="123"/>
      <c r="AI24" s="32"/>
      <c r="AJ24" s="32"/>
      <c r="AK24" s="176"/>
      <c r="AL24" s="177"/>
      <c r="AM24" s="177"/>
      <c r="AN24" s="177"/>
      <c r="AO24" s="177"/>
      <c r="AP24" s="177"/>
      <c r="AQ24" s="177"/>
      <c r="AR24" s="177"/>
      <c r="AS24" s="178"/>
      <c r="AT24" s="32"/>
      <c r="AY24" s="19" t="str">
        <f t="shared" si="0"/>
        <v/>
      </c>
    </row>
    <row r="25" spans="1:51" ht="15" customHeight="1" x14ac:dyDescent="0.25">
      <c r="A25" s="32"/>
      <c r="B25" s="185"/>
      <c r="C25" s="186"/>
      <c r="D25" s="186"/>
      <c r="E25" s="186"/>
      <c r="F25" s="186"/>
      <c r="G25" s="186"/>
      <c r="H25" s="186"/>
      <c r="I25" s="186"/>
      <c r="J25" s="186"/>
      <c r="K25" s="186"/>
      <c r="L25" s="186"/>
      <c r="M25" s="186"/>
      <c r="N25" s="186"/>
      <c r="O25" s="186"/>
      <c r="P25" s="186"/>
      <c r="Q25" s="187"/>
      <c r="R25" s="32"/>
      <c r="S25" s="32"/>
      <c r="T25" s="32"/>
      <c r="U25" s="32"/>
      <c r="V25" s="32"/>
      <c r="W25" s="32"/>
      <c r="X25" s="32"/>
      <c r="Y25" s="32"/>
      <c r="Z25" s="32"/>
      <c r="AA25" s="32"/>
      <c r="AB25" s="28"/>
      <c r="AC25" s="121"/>
      <c r="AD25" s="122"/>
      <c r="AE25" s="122"/>
      <c r="AF25" s="122"/>
      <c r="AG25" s="122"/>
      <c r="AH25" s="123"/>
      <c r="AI25" s="32"/>
      <c r="AJ25" s="32"/>
      <c r="AK25" s="176"/>
      <c r="AL25" s="177"/>
      <c r="AM25" s="177"/>
      <c r="AN25" s="177"/>
      <c r="AO25" s="177"/>
      <c r="AP25" s="177"/>
      <c r="AQ25" s="177"/>
      <c r="AR25" s="177"/>
      <c r="AS25" s="178"/>
      <c r="AT25" s="32"/>
      <c r="AY25" s="19" t="str">
        <f t="shared" si="0"/>
        <v/>
      </c>
    </row>
    <row r="26" spans="1:51" ht="15" customHeight="1" x14ac:dyDescent="0.25">
      <c r="A26" s="32"/>
      <c r="B26" s="185"/>
      <c r="C26" s="186"/>
      <c r="D26" s="186"/>
      <c r="E26" s="186"/>
      <c r="F26" s="186"/>
      <c r="G26" s="186"/>
      <c r="H26" s="186"/>
      <c r="I26" s="186"/>
      <c r="J26" s="186"/>
      <c r="K26" s="186"/>
      <c r="L26" s="186"/>
      <c r="M26" s="186"/>
      <c r="N26" s="186"/>
      <c r="O26" s="186"/>
      <c r="P26" s="186"/>
      <c r="Q26" s="187"/>
      <c r="R26" s="32"/>
      <c r="S26" s="32"/>
      <c r="T26" s="32"/>
      <c r="U26" s="32"/>
      <c r="V26" s="32"/>
      <c r="W26" s="32"/>
      <c r="X26" s="32"/>
      <c r="Y26" s="32"/>
      <c r="Z26" s="32"/>
      <c r="AA26" s="32"/>
      <c r="AB26" s="29"/>
      <c r="AC26" s="121"/>
      <c r="AD26" s="122"/>
      <c r="AE26" s="122"/>
      <c r="AF26" s="122"/>
      <c r="AG26" s="122"/>
      <c r="AH26" s="123"/>
      <c r="AI26" s="32"/>
      <c r="AJ26" s="32"/>
      <c r="AK26" s="176"/>
      <c r="AL26" s="177"/>
      <c r="AM26" s="177"/>
      <c r="AN26" s="177"/>
      <c r="AO26" s="177"/>
      <c r="AP26" s="177"/>
      <c r="AQ26" s="177"/>
      <c r="AR26" s="177"/>
      <c r="AS26" s="178"/>
      <c r="AT26" s="32"/>
      <c r="AY26" s="19" t="str">
        <f t="shared" si="0"/>
        <v/>
      </c>
    </row>
    <row r="27" spans="1:51" ht="15" customHeight="1" x14ac:dyDescent="0.25">
      <c r="A27" s="32"/>
      <c r="B27" s="188"/>
      <c r="C27" s="189"/>
      <c r="D27" s="189"/>
      <c r="E27" s="189"/>
      <c r="F27" s="189"/>
      <c r="G27" s="189"/>
      <c r="H27" s="189"/>
      <c r="I27" s="189"/>
      <c r="J27" s="189"/>
      <c r="K27" s="189"/>
      <c r="L27" s="189"/>
      <c r="M27" s="189"/>
      <c r="N27" s="189"/>
      <c r="O27" s="189"/>
      <c r="P27" s="189"/>
      <c r="Q27" s="190"/>
      <c r="R27" s="32"/>
      <c r="S27" s="32"/>
      <c r="T27" s="32"/>
      <c r="U27" s="32"/>
      <c r="V27" s="32"/>
      <c r="W27" s="32"/>
      <c r="X27" s="32"/>
      <c r="Y27" s="32"/>
      <c r="Z27" s="32"/>
      <c r="AA27" s="32"/>
      <c r="AB27" s="30"/>
      <c r="AC27" s="121"/>
      <c r="AD27" s="122"/>
      <c r="AE27" s="122"/>
      <c r="AF27" s="122"/>
      <c r="AG27" s="122"/>
      <c r="AH27" s="123"/>
      <c r="AI27" s="32"/>
      <c r="AJ27" s="32"/>
      <c r="AK27" s="176"/>
      <c r="AL27" s="177"/>
      <c r="AM27" s="177"/>
      <c r="AN27" s="177"/>
      <c r="AO27" s="177"/>
      <c r="AP27" s="177"/>
      <c r="AQ27" s="177"/>
      <c r="AR27" s="177"/>
      <c r="AS27" s="178"/>
      <c r="AT27" s="32"/>
      <c r="AY27" s="19" t="str">
        <f t="shared" si="0"/>
        <v/>
      </c>
    </row>
    <row r="28" spans="1:51" ht="15" customHeight="1" x14ac:dyDescent="0.25">
      <c r="A28" s="32"/>
      <c r="B28" s="32"/>
      <c r="C28" s="32"/>
      <c r="D28" s="32"/>
      <c r="E28" s="32"/>
      <c r="F28" s="32"/>
      <c r="G28" s="32"/>
      <c r="H28" s="32"/>
      <c r="I28" s="32"/>
      <c r="J28" s="32"/>
      <c r="K28" s="32"/>
      <c r="L28" s="32"/>
      <c r="M28" s="32"/>
      <c r="N28" s="32"/>
      <c r="O28" s="32"/>
      <c r="P28" s="32"/>
      <c r="Q28" s="32"/>
      <c r="R28" s="32"/>
      <c r="S28" s="154" t="s">
        <v>75</v>
      </c>
      <c r="T28" s="155"/>
      <c r="U28" s="155"/>
      <c r="V28" s="155"/>
      <c r="W28" s="155"/>
      <c r="X28" s="155"/>
      <c r="Y28" s="155"/>
      <c r="Z28" s="156"/>
      <c r="AA28" s="32"/>
      <c r="AB28" s="31"/>
      <c r="AC28" s="124"/>
      <c r="AD28" s="125"/>
      <c r="AE28" s="125"/>
      <c r="AF28" s="125"/>
      <c r="AG28" s="125"/>
      <c r="AH28" s="126"/>
      <c r="AI28" s="32"/>
      <c r="AJ28" s="32"/>
      <c r="AK28" s="179"/>
      <c r="AL28" s="180"/>
      <c r="AM28" s="180"/>
      <c r="AN28" s="180"/>
      <c r="AO28" s="180"/>
      <c r="AP28" s="180"/>
      <c r="AQ28" s="180"/>
      <c r="AR28" s="180"/>
      <c r="AS28" s="181"/>
      <c r="AT28" s="32"/>
      <c r="AY28" s="20" t="str">
        <f t="shared" si="0"/>
        <v/>
      </c>
    </row>
    <row r="29" spans="1:51" ht="15" customHeight="1" x14ac:dyDescent="0.25">
      <c r="A29" s="32"/>
      <c r="B29" s="200" t="s">
        <v>63</v>
      </c>
      <c r="C29" s="201"/>
      <c r="D29" s="201"/>
      <c r="E29" s="201"/>
      <c r="F29" s="201"/>
      <c r="G29" s="201"/>
      <c r="H29" s="201"/>
      <c r="I29" s="201"/>
      <c r="J29" s="201"/>
      <c r="K29" s="201"/>
      <c r="L29" s="201"/>
      <c r="M29" s="201"/>
      <c r="N29" s="201"/>
      <c r="O29" s="201"/>
      <c r="P29" s="201"/>
      <c r="Q29" s="202"/>
      <c r="R29" s="32"/>
      <c r="S29" s="157"/>
      <c r="T29" s="158"/>
      <c r="U29" s="158"/>
      <c r="V29" s="158"/>
      <c r="W29" s="158"/>
      <c r="X29" s="158"/>
      <c r="Y29" s="158"/>
      <c r="Z29" s="159"/>
      <c r="AA29" s="32"/>
      <c r="AB29" s="32"/>
      <c r="AC29" s="32"/>
      <c r="AD29" s="32"/>
      <c r="AE29" s="32"/>
      <c r="AF29" s="32"/>
      <c r="AG29" s="32"/>
      <c r="AH29" s="32"/>
      <c r="AI29" s="32"/>
      <c r="AJ29" s="32"/>
      <c r="AK29" s="32"/>
      <c r="AL29" s="32"/>
      <c r="AM29" s="32"/>
      <c r="AN29" s="32"/>
      <c r="AO29" s="32"/>
      <c r="AP29" s="32"/>
      <c r="AQ29" s="32"/>
      <c r="AR29" s="32"/>
      <c r="AS29" s="32"/>
      <c r="AT29" s="32"/>
    </row>
    <row r="30" spans="1:51" ht="15" customHeight="1" x14ac:dyDescent="0.25">
      <c r="A30" s="32"/>
      <c r="B30" s="203"/>
      <c r="C30" s="204"/>
      <c r="D30" s="204"/>
      <c r="E30" s="204"/>
      <c r="F30" s="204"/>
      <c r="G30" s="204"/>
      <c r="H30" s="204"/>
      <c r="I30" s="204"/>
      <c r="J30" s="204"/>
      <c r="K30" s="204"/>
      <c r="L30" s="204"/>
      <c r="M30" s="204"/>
      <c r="N30" s="204"/>
      <c r="O30" s="204"/>
      <c r="P30" s="204"/>
      <c r="Q30" s="205"/>
      <c r="R30" s="32"/>
      <c r="S30" s="160"/>
      <c r="T30" s="161"/>
      <c r="U30" s="161"/>
      <c r="V30" s="161"/>
      <c r="W30" s="161"/>
      <c r="X30" s="161"/>
      <c r="Y30" s="161"/>
      <c r="Z30" s="162"/>
      <c r="AA30" s="32"/>
      <c r="AB30" s="142" t="s">
        <v>0</v>
      </c>
      <c r="AC30" s="143"/>
      <c r="AD30" s="143"/>
      <c r="AE30" s="143"/>
      <c r="AF30" s="143"/>
      <c r="AG30" s="143"/>
      <c r="AH30" s="144"/>
      <c r="AI30" s="163" t="s">
        <v>76</v>
      </c>
      <c r="AJ30" s="164"/>
      <c r="AK30" s="164"/>
      <c r="AL30" s="164"/>
      <c r="AM30" s="164"/>
      <c r="AN30" s="164"/>
      <c r="AO30" s="164"/>
      <c r="AP30" s="164"/>
      <c r="AQ30" s="164"/>
      <c r="AR30" s="164"/>
      <c r="AS30" s="165"/>
      <c r="AT30" s="32"/>
    </row>
    <row r="31" spans="1:51" ht="15" customHeight="1" x14ac:dyDescent="0.25">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row>
    <row r="32" spans="1:51" ht="15" customHeight="1" x14ac:dyDescent="0.2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row>
    <row r="33" spans="1:46" ht="15" customHeight="1" x14ac:dyDescent="0.25">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row>
    <row r="34" spans="1:46" ht="15" customHeight="1" x14ac:dyDescent="0.25">
      <c r="A34" s="32"/>
      <c r="B34" s="148" t="s">
        <v>65</v>
      </c>
      <c r="C34" s="149"/>
      <c r="D34" s="149"/>
      <c r="E34" s="149"/>
      <c r="F34" s="149"/>
      <c r="G34" s="149"/>
      <c r="H34" s="149"/>
      <c r="I34" s="149"/>
      <c r="J34" s="149"/>
      <c r="K34" s="149"/>
      <c r="L34" s="149"/>
      <c r="M34" s="149"/>
      <c r="N34" s="149"/>
      <c r="O34" s="149"/>
      <c r="P34" s="149"/>
      <c r="Q34" s="149"/>
      <c r="R34" s="149"/>
      <c r="S34" s="149"/>
      <c r="T34" s="149"/>
      <c r="U34" s="149"/>
      <c r="V34" s="150"/>
      <c r="W34" s="32"/>
      <c r="X34" s="32"/>
      <c r="Y34" s="148" t="s">
        <v>66</v>
      </c>
      <c r="Z34" s="149"/>
      <c r="AA34" s="149"/>
      <c r="AB34" s="149"/>
      <c r="AC34" s="149"/>
      <c r="AD34" s="149"/>
      <c r="AE34" s="149"/>
      <c r="AF34" s="149"/>
      <c r="AG34" s="149"/>
      <c r="AH34" s="149"/>
      <c r="AI34" s="149"/>
      <c r="AJ34" s="149"/>
      <c r="AK34" s="149"/>
      <c r="AL34" s="149"/>
      <c r="AM34" s="149"/>
      <c r="AN34" s="149"/>
      <c r="AO34" s="149"/>
      <c r="AP34" s="149"/>
      <c r="AQ34" s="149"/>
      <c r="AR34" s="149"/>
      <c r="AS34" s="150"/>
      <c r="AT34" s="32"/>
    </row>
    <row r="35" spans="1:46" ht="15" customHeight="1" x14ac:dyDescent="0.25">
      <c r="A35" s="32"/>
      <c r="B35" s="182"/>
      <c r="C35" s="183"/>
      <c r="D35" s="183"/>
      <c r="E35" s="183"/>
      <c r="F35" s="183"/>
      <c r="G35" s="183"/>
      <c r="H35" s="183"/>
      <c r="I35" s="183"/>
      <c r="J35" s="183"/>
      <c r="K35" s="183"/>
      <c r="L35" s="183"/>
      <c r="M35" s="183"/>
      <c r="N35" s="183"/>
      <c r="O35" s="183"/>
      <c r="P35" s="183"/>
      <c r="Q35" s="183"/>
      <c r="R35" s="183"/>
      <c r="S35" s="183"/>
      <c r="T35" s="183"/>
      <c r="U35" s="183"/>
      <c r="V35" s="184"/>
      <c r="W35" s="32"/>
      <c r="X35" s="32"/>
      <c r="Y35" s="182"/>
      <c r="Z35" s="183"/>
      <c r="AA35" s="183"/>
      <c r="AB35" s="183"/>
      <c r="AC35" s="183"/>
      <c r="AD35" s="183"/>
      <c r="AE35" s="183"/>
      <c r="AF35" s="183"/>
      <c r="AG35" s="183"/>
      <c r="AH35" s="183"/>
      <c r="AI35" s="183"/>
      <c r="AJ35" s="183"/>
      <c r="AK35" s="183"/>
      <c r="AL35" s="183"/>
      <c r="AM35" s="183"/>
      <c r="AN35" s="183"/>
      <c r="AO35" s="183"/>
      <c r="AP35" s="183"/>
      <c r="AQ35" s="183"/>
      <c r="AR35" s="183"/>
      <c r="AS35" s="184"/>
      <c r="AT35" s="32"/>
    </row>
    <row r="36" spans="1:46" ht="15" customHeight="1" x14ac:dyDescent="0.25">
      <c r="A36" s="32"/>
      <c r="B36" s="185"/>
      <c r="C36" s="186"/>
      <c r="D36" s="186"/>
      <c r="E36" s="186"/>
      <c r="F36" s="186"/>
      <c r="G36" s="186"/>
      <c r="H36" s="186"/>
      <c r="I36" s="186"/>
      <c r="J36" s="186"/>
      <c r="K36" s="186"/>
      <c r="L36" s="186"/>
      <c r="M36" s="186"/>
      <c r="N36" s="186"/>
      <c r="O36" s="186"/>
      <c r="P36" s="186"/>
      <c r="Q36" s="186"/>
      <c r="R36" s="186"/>
      <c r="S36" s="186"/>
      <c r="T36" s="186"/>
      <c r="U36" s="186"/>
      <c r="V36" s="187"/>
      <c r="W36" s="32"/>
      <c r="X36" s="32"/>
      <c r="Y36" s="185"/>
      <c r="Z36" s="186"/>
      <c r="AA36" s="186"/>
      <c r="AB36" s="186"/>
      <c r="AC36" s="186"/>
      <c r="AD36" s="186"/>
      <c r="AE36" s="186"/>
      <c r="AF36" s="186"/>
      <c r="AG36" s="186"/>
      <c r="AH36" s="186"/>
      <c r="AI36" s="186"/>
      <c r="AJ36" s="186"/>
      <c r="AK36" s="186"/>
      <c r="AL36" s="186"/>
      <c r="AM36" s="186"/>
      <c r="AN36" s="186"/>
      <c r="AO36" s="186"/>
      <c r="AP36" s="186"/>
      <c r="AQ36" s="186"/>
      <c r="AR36" s="186"/>
      <c r="AS36" s="187"/>
      <c r="AT36" s="32"/>
    </row>
    <row r="37" spans="1:46" ht="15" customHeight="1" x14ac:dyDescent="0.25">
      <c r="A37" s="32"/>
      <c r="B37" s="185"/>
      <c r="C37" s="186"/>
      <c r="D37" s="186"/>
      <c r="E37" s="186"/>
      <c r="F37" s="186"/>
      <c r="G37" s="186"/>
      <c r="H37" s="186"/>
      <c r="I37" s="186"/>
      <c r="J37" s="186"/>
      <c r="K37" s="186"/>
      <c r="L37" s="186"/>
      <c r="M37" s="186"/>
      <c r="N37" s="186"/>
      <c r="O37" s="186"/>
      <c r="P37" s="186"/>
      <c r="Q37" s="186"/>
      <c r="R37" s="186"/>
      <c r="S37" s="186"/>
      <c r="T37" s="186"/>
      <c r="U37" s="186"/>
      <c r="V37" s="187"/>
      <c r="W37" s="32"/>
      <c r="X37" s="32"/>
      <c r="Y37" s="185"/>
      <c r="Z37" s="186"/>
      <c r="AA37" s="186"/>
      <c r="AB37" s="186"/>
      <c r="AC37" s="186"/>
      <c r="AD37" s="186"/>
      <c r="AE37" s="186"/>
      <c r="AF37" s="186"/>
      <c r="AG37" s="186"/>
      <c r="AH37" s="186"/>
      <c r="AI37" s="186"/>
      <c r="AJ37" s="186"/>
      <c r="AK37" s="186"/>
      <c r="AL37" s="186"/>
      <c r="AM37" s="186"/>
      <c r="AN37" s="186"/>
      <c r="AO37" s="186"/>
      <c r="AP37" s="186"/>
      <c r="AQ37" s="186"/>
      <c r="AR37" s="186"/>
      <c r="AS37" s="187"/>
      <c r="AT37" s="32"/>
    </row>
    <row r="38" spans="1:46" ht="15" customHeight="1" x14ac:dyDescent="0.25">
      <c r="A38" s="32"/>
      <c r="B38" s="185"/>
      <c r="C38" s="186"/>
      <c r="D38" s="186"/>
      <c r="E38" s="186"/>
      <c r="F38" s="186"/>
      <c r="G38" s="186"/>
      <c r="H38" s="186"/>
      <c r="I38" s="186"/>
      <c r="J38" s="186"/>
      <c r="K38" s="186"/>
      <c r="L38" s="186"/>
      <c r="M38" s="186"/>
      <c r="N38" s="186"/>
      <c r="O38" s="186"/>
      <c r="P38" s="186"/>
      <c r="Q38" s="186"/>
      <c r="R38" s="186"/>
      <c r="S38" s="186"/>
      <c r="T38" s="186"/>
      <c r="U38" s="186"/>
      <c r="V38" s="187"/>
      <c r="W38" s="32"/>
      <c r="X38" s="32"/>
      <c r="Y38" s="185"/>
      <c r="Z38" s="186"/>
      <c r="AA38" s="186"/>
      <c r="AB38" s="186"/>
      <c r="AC38" s="186"/>
      <c r="AD38" s="186"/>
      <c r="AE38" s="186"/>
      <c r="AF38" s="186"/>
      <c r="AG38" s="186"/>
      <c r="AH38" s="186"/>
      <c r="AI38" s="186"/>
      <c r="AJ38" s="186"/>
      <c r="AK38" s="186"/>
      <c r="AL38" s="186"/>
      <c r="AM38" s="186"/>
      <c r="AN38" s="186"/>
      <c r="AO38" s="186"/>
      <c r="AP38" s="186"/>
      <c r="AQ38" s="186"/>
      <c r="AR38" s="186"/>
      <c r="AS38" s="187"/>
      <c r="AT38" s="32"/>
    </row>
    <row r="39" spans="1:46" ht="15" customHeight="1" x14ac:dyDescent="0.25">
      <c r="A39" s="32"/>
      <c r="B39" s="185"/>
      <c r="C39" s="186"/>
      <c r="D39" s="186"/>
      <c r="E39" s="186"/>
      <c r="F39" s="186"/>
      <c r="G39" s="186"/>
      <c r="H39" s="186"/>
      <c r="I39" s="186"/>
      <c r="J39" s="186"/>
      <c r="K39" s="186"/>
      <c r="L39" s="186"/>
      <c r="M39" s="186"/>
      <c r="N39" s="186"/>
      <c r="O39" s="186"/>
      <c r="P39" s="186"/>
      <c r="Q39" s="186"/>
      <c r="R39" s="186"/>
      <c r="S39" s="186"/>
      <c r="T39" s="186"/>
      <c r="U39" s="186"/>
      <c r="V39" s="187"/>
      <c r="W39" s="32"/>
      <c r="X39" s="32"/>
      <c r="Y39" s="185"/>
      <c r="Z39" s="186"/>
      <c r="AA39" s="186"/>
      <c r="AB39" s="186"/>
      <c r="AC39" s="186"/>
      <c r="AD39" s="186"/>
      <c r="AE39" s="186"/>
      <c r="AF39" s="186"/>
      <c r="AG39" s="186"/>
      <c r="AH39" s="186"/>
      <c r="AI39" s="186"/>
      <c r="AJ39" s="186"/>
      <c r="AK39" s="186"/>
      <c r="AL39" s="186"/>
      <c r="AM39" s="186"/>
      <c r="AN39" s="186"/>
      <c r="AO39" s="186"/>
      <c r="AP39" s="186"/>
      <c r="AQ39" s="186"/>
      <c r="AR39" s="186"/>
      <c r="AS39" s="187"/>
      <c r="AT39" s="32"/>
    </row>
    <row r="40" spans="1:46" ht="15" customHeight="1" x14ac:dyDescent="0.25">
      <c r="A40" s="32"/>
      <c r="B40" s="185"/>
      <c r="C40" s="186"/>
      <c r="D40" s="186"/>
      <c r="E40" s="186"/>
      <c r="F40" s="186"/>
      <c r="G40" s="186"/>
      <c r="H40" s="186"/>
      <c r="I40" s="186"/>
      <c r="J40" s="186"/>
      <c r="K40" s="186"/>
      <c r="L40" s="186"/>
      <c r="M40" s="186"/>
      <c r="N40" s="186"/>
      <c r="O40" s="186"/>
      <c r="P40" s="186"/>
      <c r="Q40" s="186"/>
      <c r="R40" s="186"/>
      <c r="S40" s="186"/>
      <c r="T40" s="186"/>
      <c r="U40" s="186"/>
      <c r="V40" s="187"/>
      <c r="W40" s="32"/>
      <c r="X40" s="32"/>
      <c r="Y40" s="185"/>
      <c r="Z40" s="186"/>
      <c r="AA40" s="186"/>
      <c r="AB40" s="186"/>
      <c r="AC40" s="186"/>
      <c r="AD40" s="186"/>
      <c r="AE40" s="186"/>
      <c r="AF40" s="186"/>
      <c r="AG40" s="186"/>
      <c r="AH40" s="186"/>
      <c r="AI40" s="186"/>
      <c r="AJ40" s="186"/>
      <c r="AK40" s="186"/>
      <c r="AL40" s="186"/>
      <c r="AM40" s="186"/>
      <c r="AN40" s="186"/>
      <c r="AO40" s="186"/>
      <c r="AP40" s="186"/>
      <c r="AQ40" s="186"/>
      <c r="AR40" s="186"/>
      <c r="AS40" s="187"/>
      <c r="AT40" s="32"/>
    </row>
    <row r="41" spans="1:46" ht="15" customHeight="1" x14ac:dyDescent="0.25">
      <c r="A41" s="32"/>
      <c r="B41" s="188"/>
      <c r="C41" s="189"/>
      <c r="D41" s="189"/>
      <c r="E41" s="189"/>
      <c r="F41" s="189"/>
      <c r="G41" s="189"/>
      <c r="H41" s="189"/>
      <c r="I41" s="189"/>
      <c r="J41" s="189"/>
      <c r="K41" s="189"/>
      <c r="L41" s="189"/>
      <c r="M41" s="189"/>
      <c r="N41" s="189"/>
      <c r="O41" s="189"/>
      <c r="P41" s="189"/>
      <c r="Q41" s="189"/>
      <c r="R41" s="189"/>
      <c r="S41" s="189"/>
      <c r="T41" s="189"/>
      <c r="U41" s="189"/>
      <c r="V41" s="190"/>
      <c r="W41" s="32"/>
      <c r="X41" s="32"/>
      <c r="Y41" s="188"/>
      <c r="Z41" s="189"/>
      <c r="AA41" s="189"/>
      <c r="AB41" s="189"/>
      <c r="AC41" s="189"/>
      <c r="AD41" s="189"/>
      <c r="AE41" s="189"/>
      <c r="AF41" s="189"/>
      <c r="AG41" s="189"/>
      <c r="AH41" s="189"/>
      <c r="AI41" s="189"/>
      <c r="AJ41" s="189"/>
      <c r="AK41" s="189"/>
      <c r="AL41" s="189"/>
      <c r="AM41" s="189"/>
      <c r="AN41" s="189"/>
      <c r="AO41" s="189"/>
      <c r="AP41" s="189"/>
      <c r="AQ41" s="189"/>
      <c r="AR41" s="189"/>
      <c r="AS41" s="190"/>
      <c r="AT41" s="32"/>
    </row>
    <row r="42" spans="1:46" ht="15" customHeight="1" x14ac:dyDescent="0.25">
      <c r="A42" s="32"/>
      <c r="B42" s="148" t="s">
        <v>67</v>
      </c>
      <c r="C42" s="149"/>
      <c r="D42" s="149"/>
      <c r="E42" s="149"/>
      <c r="F42" s="149"/>
      <c r="G42" s="149"/>
      <c r="H42" s="149"/>
      <c r="I42" s="149"/>
      <c r="J42" s="149"/>
      <c r="K42" s="149"/>
      <c r="L42" s="149"/>
      <c r="M42" s="149"/>
      <c r="N42" s="149"/>
      <c r="O42" s="149"/>
      <c r="P42" s="149"/>
      <c r="Q42" s="149"/>
      <c r="R42" s="149"/>
      <c r="S42" s="149"/>
      <c r="T42" s="149"/>
      <c r="U42" s="149"/>
      <c r="V42" s="150"/>
      <c r="W42" s="32"/>
      <c r="X42" s="32"/>
      <c r="Y42" s="148" t="s">
        <v>68</v>
      </c>
      <c r="Z42" s="149"/>
      <c r="AA42" s="149"/>
      <c r="AB42" s="149"/>
      <c r="AC42" s="149"/>
      <c r="AD42" s="149"/>
      <c r="AE42" s="149"/>
      <c r="AF42" s="149"/>
      <c r="AG42" s="149"/>
      <c r="AH42" s="149"/>
      <c r="AI42" s="149"/>
      <c r="AJ42" s="149"/>
      <c r="AK42" s="149"/>
      <c r="AL42" s="149"/>
      <c r="AM42" s="149"/>
      <c r="AN42" s="149"/>
      <c r="AO42" s="149"/>
      <c r="AP42" s="149"/>
      <c r="AQ42" s="149"/>
      <c r="AR42" s="149"/>
      <c r="AS42" s="150"/>
      <c r="AT42" s="32"/>
    </row>
    <row r="43" spans="1:46" ht="15" customHeight="1" x14ac:dyDescent="0.25">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row>
    <row r="44" spans="1:46" ht="15" customHeight="1" x14ac:dyDescent="0.25">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row>
    <row r="45" spans="1:46" ht="15" customHeight="1" x14ac:dyDescent="0.25">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row>
    <row r="46" spans="1:46" ht="15" customHeight="1" x14ac:dyDescent="0.25">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row>
    <row r="47" spans="1:46" ht="15" customHeight="1" x14ac:dyDescent="0.25">
      <c r="A47" s="32"/>
      <c r="B47" s="166" t="s">
        <v>69</v>
      </c>
      <c r="C47" s="167"/>
      <c r="D47" s="167"/>
      <c r="E47" s="167"/>
      <c r="F47" s="167"/>
      <c r="G47" s="167"/>
      <c r="H47" s="167"/>
      <c r="I47" s="167"/>
      <c r="J47" s="167"/>
      <c r="K47" s="167"/>
      <c r="L47" s="167"/>
      <c r="M47" s="167"/>
      <c r="N47" s="167"/>
      <c r="O47" s="167"/>
      <c r="P47" s="167"/>
      <c r="Q47" s="167"/>
      <c r="R47" s="167"/>
      <c r="S47" s="167"/>
      <c r="T47" s="167"/>
      <c r="U47" s="167"/>
      <c r="V47" s="168"/>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row>
    <row r="48" spans="1:46" ht="15" customHeight="1" x14ac:dyDescent="0.25">
      <c r="A48" s="32"/>
      <c r="B48" s="169"/>
      <c r="C48" s="170"/>
      <c r="D48" s="170"/>
      <c r="E48" s="170"/>
      <c r="F48" s="170"/>
      <c r="G48" s="170"/>
      <c r="H48" s="170"/>
      <c r="I48" s="170"/>
      <c r="J48" s="170"/>
      <c r="K48" s="170"/>
      <c r="L48" s="170"/>
      <c r="M48" s="170"/>
      <c r="N48" s="170"/>
      <c r="O48" s="170"/>
      <c r="P48" s="170"/>
      <c r="Q48" s="170"/>
      <c r="R48" s="170"/>
      <c r="S48" s="170"/>
      <c r="T48" s="170"/>
      <c r="U48" s="170"/>
      <c r="V48" s="171"/>
      <c r="W48" s="32"/>
      <c r="X48" s="32"/>
      <c r="Y48" s="172" t="s">
        <v>70</v>
      </c>
      <c r="Z48" s="172"/>
      <c r="AA48" s="172"/>
      <c r="AB48" s="172"/>
      <c r="AC48" s="172"/>
      <c r="AD48" s="172"/>
      <c r="AE48" s="172"/>
      <c r="AF48" s="172"/>
      <c r="AG48" s="172"/>
      <c r="AH48" s="172"/>
      <c r="AI48" s="172"/>
      <c r="AJ48" s="172"/>
      <c r="AK48" s="172"/>
      <c r="AL48" s="172"/>
      <c r="AM48" s="172"/>
      <c r="AN48" s="172"/>
      <c r="AO48" s="172"/>
      <c r="AP48" s="172"/>
      <c r="AQ48" s="172"/>
      <c r="AR48" s="172"/>
      <c r="AS48" s="172"/>
      <c r="AT48" s="32"/>
    </row>
    <row r="49" spans="1:46" ht="15" customHeight="1" x14ac:dyDescent="0.25">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row>
  </sheetData>
  <sheetProtection algorithmName="SHA-512" hashValue="bm4WW01xpOIeHbyymkqXIzhC1ekkadeoWpUmKPjvusJ9+WRgE4L5qdiDqNy2L4URAWEFDV/q1R0kILkJsTOZzQ==" saltValue="n16Ch9yHX+o07l+yU5rtgw==" spinCount="100000" sheet="1" objects="1" scenarios="1"/>
  <mergeCells count="39">
    <mergeCell ref="S28:Z30"/>
    <mergeCell ref="AB30:AH30"/>
    <mergeCell ref="AI30:AS30"/>
    <mergeCell ref="B47:V48"/>
    <mergeCell ref="Y48:AS48"/>
    <mergeCell ref="AK18:AS28"/>
    <mergeCell ref="B34:V34"/>
    <mergeCell ref="Y34:AS34"/>
    <mergeCell ref="B35:V41"/>
    <mergeCell ref="Y35:AS41"/>
    <mergeCell ref="B42:V42"/>
    <mergeCell ref="Y42:AS42"/>
    <mergeCell ref="B18:Q20"/>
    <mergeCell ref="B22:Q22"/>
    <mergeCell ref="B23:Q27"/>
    <mergeCell ref="B29:Q30"/>
    <mergeCell ref="B9:AS9"/>
    <mergeCell ref="B10:AS10"/>
    <mergeCell ref="B11:AS11"/>
    <mergeCell ref="B14:AS14"/>
    <mergeCell ref="B16:G16"/>
    <mergeCell ref="H16:Q16"/>
    <mergeCell ref="B2:AS3"/>
    <mergeCell ref="B5:AS5"/>
    <mergeCell ref="B7:G7"/>
    <mergeCell ref="H7:AS7"/>
    <mergeCell ref="B8:G8"/>
    <mergeCell ref="H8:AS8"/>
    <mergeCell ref="AC27:AH27"/>
    <mergeCell ref="AC28:AH28"/>
    <mergeCell ref="AC23:AH23"/>
    <mergeCell ref="AC18:AH18"/>
    <mergeCell ref="AC19:AH19"/>
    <mergeCell ref="AC20:AH20"/>
    <mergeCell ref="AC21:AH21"/>
    <mergeCell ref="AC22:AH22"/>
    <mergeCell ref="AC24:AH24"/>
    <mergeCell ref="AC25:AH25"/>
    <mergeCell ref="AC26:AH26"/>
  </mergeCells>
  <conditionalFormatting sqref="AC19:AH28">
    <cfRule type="expression" dxfId="40" priority="1">
      <formula>$AY19="X"</formula>
    </cfRule>
  </conditionalFormatting>
  <hyperlinks>
    <hyperlink ref="B29:Q30" r:id="rId1" display="Watch the demo on YouTube" xr:uid="{25639711-84CE-43B7-9FA5-02E936B1E394}"/>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257D-5216-4361-9BEC-B15BC2F11AAB}">
  <sheetPr>
    <tabColor rgb="FFFFC000"/>
  </sheetPr>
  <dimension ref="A1:Y69"/>
  <sheetViews>
    <sheetView zoomScaleNormal="100" workbookViewId="0">
      <pane ySplit="10" topLeftCell="A11" activePane="bottomLeft" state="frozen"/>
      <selection pane="bottomLeft"/>
    </sheetView>
  </sheetViews>
  <sheetFormatPr defaultColWidth="0" defaultRowHeight="15" customHeight="1" zeroHeight="1" x14ac:dyDescent="0.25"/>
  <cols>
    <col min="1" max="1" width="2.85546875" style="1" customWidth="1"/>
    <col min="2" max="2" width="22.85546875" style="1" customWidth="1"/>
    <col min="3" max="5" width="17.140625" style="1" customWidth="1"/>
    <col min="6" max="8" width="11.42578125" style="1" customWidth="1"/>
    <col min="9" max="9" width="2.85546875" style="1" customWidth="1"/>
    <col min="10" max="10" width="14.28515625" style="1" customWidth="1"/>
    <col min="11" max="11" width="2.85546875" style="1" customWidth="1"/>
    <col min="12" max="13" width="9.140625" style="1" hidden="1" customWidth="1"/>
    <col min="14" max="14" width="17.140625" style="1" hidden="1" customWidth="1"/>
    <col min="15" max="15" width="2.85546875" style="1" hidden="1" customWidth="1"/>
    <col min="16" max="16" width="9.140625" style="1" hidden="1" customWidth="1"/>
    <col min="17" max="17" width="2.85546875" style="1" hidden="1" customWidth="1"/>
    <col min="18" max="18" width="14.28515625" style="1" hidden="1" customWidth="1"/>
    <col min="19" max="19" width="2.85546875" style="1" hidden="1" customWidth="1"/>
    <col min="20" max="23" width="14.28515625" style="1" hidden="1" customWidth="1"/>
    <col min="24" max="24" width="2.85546875" style="1" hidden="1" customWidth="1"/>
    <col min="25" max="25" width="0" style="1" hidden="1" customWidth="1"/>
    <col min="26" max="16384" width="9.140625" style="1" hidden="1"/>
  </cols>
  <sheetData>
    <row r="1" spans="1:25" ht="15" customHeight="1" x14ac:dyDescent="0.25">
      <c r="A1" s="32"/>
      <c r="B1" s="32"/>
      <c r="C1" s="32"/>
      <c r="D1" s="32"/>
      <c r="E1" s="32"/>
      <c r="F1" s="32"/>
      <c r="G1" s="32"/>
      <c r="H1" s="32"/>
      <c r="I1" s="32"/>
      <c r="J1" s="32"/>
      <c r="K1" s="32"/>
    </row>
    <row r="2" spans="1:25" ht="15" customHeight="1" x14ac:dyDescent="0.25">
      <c r="A2" s="32"/>
      <c r="B2" s="206" t="s">
        <v>14</v>
      </c>
      <c r="C2" s="207"/>
      <c r="D2" s="32"/>
      <c r="E2" s="139" t="s">
        <v>0</v>
      </c>
      <c r="F2" s="140"/>
      <c r="G2" s="140"/>
      <c r="H2" s="140"/>
      <c r="I2" s="140"/>
      <c r="J2" s="141"/>
      <c r="K2" s="32"/>
    </row>
    <row r="3" spans="1:25" ht="15" customHeight="1" x14ac:dyDescent="0.25">
      <c r="A3" s="32"/>
      <c r="B3" s="208"/>
      <c r="C3" s="209"/>
      <c r="D3" s="32"/>
      <c r="E3" s="211" t="str">
        <f>IF('Intro &amp; Setup'!$AI$30="", "", 'Intro &amp; Setup'!$AI$30)</f>
        <v>Test Project</v>
      </c>
      <c r="F3" s="212"/>
      <c r="G3" s="212"/>
      <c r="H3" s="212"/>
      <c r="I3" s="212"/>
      <c r="J3" s="213"/>
      <c r="K3" s="32"/>
      <c r="N3" s="21"/>
    </row>
    <row r="4" spans="1:25" ht="15" customHeight="1" x14ac:dyDescent="0.25">
      <c r="A4" s="32"/>
      <c r="B4" s="32"/>
      <c r="C4" s="32"/>
      <c r="D4" s="32"/>
      <c r="E4" s="32"/>
      <c r="F4" s="32"/>
      <c r="G4" s="32"/>
      <c r="H4" s="32"/>
      <c r="I4" s="32"/>
      <c r="J4" s="32"/>
      <c r="K4" s="32"/>
      <c r="N4" s="18" t="s">
        <v>12</v>
      </c>
    </row>
    <row r="5" spans="1:25" ht="15" customHeight="1" x14ac:dyDescent="0.25">
      <c r="A5" s="32"/>
      <c r="B5" s="173" t="s">
        <v>47</v>
      </c>
      <c r="C5" s="174"/>
      <c r="D5" s="174"/>
      <c r="E5" s="174"/>
      <c r="F5" s="175"/>
      <c r="G5" s="32"/>
      <c r="H5" s="32"/>
      <c r="I5" s="32"/>
      <c r="J5" s="32"/>
      <c r="K5" s="32"/>
      <c r="N5" s="20" t="s">
        <v>13</v>
      </c>
    </row>
    <row r="6" spans="1:25" ht="15" customHeight="1" x14ac:dyDescent="0.25">
      <c r="A6" s="32"/>
      <c r="B6" s="176"/>
      <c r="C6" s="177"/>
      <c r="D6" s="177"/>
      <c r="E6" s="177"/>
      <c r="F6" s="178"/>
      <c r="G6" s="32"/>
      <c r="H6" s="32"/>
      <c r="I6" s="32"/>
      <c r="J6" s="32"/>
      <c r="K6" s="32"/>
    </row>
    <row r="7" spans="1:25" ht="15" customHeight="1" x14ac:dyDescent="0.25">
      <c r="A7" s="32"/>
      <c r="B7" s="179"/>
      <c r="C7" s="180"/>
      <c r="D7" s="180"/>
      <c r="E7" s="180"/>
      <c r="F7" s="181"/>
      <c r="G7" s="32"/>
      <c r="H7" s="32"/>
      <c r="I7" s="32"/>
      <c r="J7" s="32"/>
      <c r="K7" s="32"/>
    </row>
    <row r="8" spans="1:25" ht="15" customHeight="1" x14ac:dyDescent="0.25">
      <c r="A8" s="32"/>
      <c r="B8" s="36" t="str">
        <f>IF($P$8=0, "", "Duplicate Project Names")</f>
        <v/>
      </c>
      <c r="C8" s="50" t="s">
        <v>15</v>
      </c>
      <c r="D8" s="32"/>
      <c r="E8" s="32"/>
      <c r="F8" s="210" t="s">
        <v>16</v>
      </c>
      <c r="G8" s="210"/>
      <c r="H8" s="51" t="s">
        <v>17</v>
      </c>
      <c r="I8" s="32"/>
      <c r="J8" s="32"/>
      <c r="K8" s="32"/>
      <c r="P8" s="21">
        <f>COUNTIF($P$11:$P$68, "X")</f>
        <v>0</v>
      </c>
      <c r="R8" s="79">
        <f ca="1">TODAY()</f>
        <v>43801</v>
      </c>
    </row>
    <row r="9" spans="1:25" ht="15" customHeight="1" x14ac:dyDescent="0.25">
      <c r="A9" s="32"/>
      <c r="B9" s="3" t="s">
        <v>0</v>
      </c>
      <c r="C9" s="4" t="s">
        <v>1</v>
      </c>
      <c r="D9" s="4" t="s">
        <v>2</v>
      </c>
      <c r="E9" s="4" t="s">
        <v>3</v>
      </c>
      <c r="F9" s="4" t="s">
        <v>4</v>
      </c>
      <c r="G9" s="4" t="s">
        <v>5</v>
      </c>
      <c r="H9" s="5" t="s">
        <v>7</v>
      </c>
      <c r="I9" s="32"/>
      <c r="J9" s="6" t="s">
        <v>6</v>
      </c>
      <c r="K9" s="32"/>
      <c r="N9" s="49" t="s">
        <v>11</v>
      </c>
    </row>
    <row r="10" spans="1:25" ht="15" customHeight="1" x14ac:dyDescent="0.25">
      <c r="A10" s="32"/>
      <c r="B10" s="95"/>
      <c r="C10" s="96"/>
      <c r="D10" s="96"/>
      <c r="E10" s="96"/>
      <c r="F10" s="96"/>
      <c r="G10" s="96"/>
      <c r="H10" s="97"/>
      <c r="I10" s="32"/>
      <c r="J10" s="7"/>
      <c r="K10" s="32"/>
      <c r="N10" s="21"/>
      <c r="P10" s="49" t="s">
        <v>18</v>
      </c>
      <c r="R10" s="49" t="s">
        <v>48</v>
      </c>
      <c r="T10" s="49" t="s">
        <v>49</v>
      </c>
      <c r="U10" s="49" t="s">
        <v>50</v>
      </c>
      <c r="V10" s="49" t="s">
        <v>51</v>
      </c>
      <c r="W10" s="49" t="s">
        <v>52</v>
      </c>
      <c r="Y10" s="49" t="s">
        <v>21</v>
      </c>
    </row>
    <row r="11" spans="1:25" ht="15" customHeight="1" x14ac:dyDescent="0.25">
      <c r="A11" s="32"/>
      <c r="B11" s="98" t="s">
        <v>82</v>
      </c>
      <c r="C11" s="16" t="s">
        <v>77</v>
      </c>
      <c r="D11" s="99">
        <v>43500</v>
      </c>
      <c r="E11" s="99">
        <v>43511</v>
      </c>
      <c r="F11" s="100" t="s">
        <v>12</v>
      </c>
      <c r="G11" s="100" t="s">
        <v>12</v>
      </c>
      <c r="H11" s="101">
        <v>43510</v>
      </c>
      <c r="I11" s="32"/>
      <c r="J11" s="92">
        <f ca="1">IF($Y11="", "", IF($Y11=$T$10, $T11, IF($Y11=$U$10, $U11, IF($Y11=$V$10, $V11, IF($Y11=$W$10, $W11, "")))))</f>
        <v>0.89</v>
      </c>
      <c r="K11" s="32"/>
      <c r="N11" s="18" t="str">
        <f>IF('Intro &amp; Setup'!$AC19="", "", 'Intro &amp; Setup'!$AC19)</f>
        <v>Type 1</v>
      </c>
      <c r="O11" s="54">
        <v>1</v>
      </c>
      <c r="P11" s="18" t="str">
        <f>IF($B11="", "", IF(COUNTIF($B$11:$B$68, $B11)&gt;1, "X", ""))</f>
        <v/>
      </c>
      <c r="R11" s="80">
        <f>IF(OR($D11="", $E11=""), "", IF($H11="", $R$8, $H11))</f>
        <v>43510</v>
      </c>
      <c r="T11" s="83">
        <f>IFERROR(ROUND((NETWORKDAYS($D11, $R11)-1)/(NETWORKDAYS($D11, $E11)-1), 2), "")</f>
        <v>0.89</v>
      </c>
      <c r="U11" s="84">
        <f ca="1">IFERROR(ROUND(($R11-$D11+NETWORKDAYS($D11, $R11, 'Monthly Overview'!$BL$4:$BL$11)-NETWORKDAYS($D11, $R11))/($E11-$D11+NETWORKDAYS($D11, $E11, 'Monthly Overview'!$BL$4:$BL$11)-NETWORKDAYS($D11, $E11)), 2), "")</f>
        <v>0.91</v>
      </c>
      <c r="V11" s="84">
        <f ca="1">IFERROR(ROUND((NETWORKDAYS($D11, $R11, 'Monthly Overview'!$BL$4:$BL$11)-1)/(NETWORKDAYS($D11, $E11, 'Monthly Overview'!$BL$4:$BL$11)-1), 2), "")</f>
        <v>0.89</v>
      </c>
      <c r="W11" s="85">
        <f>IFERROR(ROUND(($R11-$D11)/($E11-$D11), 2), "")</f>
        <v>0.91</v>
      </c>
      <c r="Y11" s="18" t="str">
        <f>IF($R11="", "", IF(AND($F11=$N$4, $G11=""), $T$10, IF(AND($F11=$N$4, $G11=$N$4), $V$10, IF(AND($F11="", $G11=$N$4), $U$10, IF(AND($F11="", $G11=""), $W$10, "")))))</f>
        <v>Both</v>
      </c>
    </row>
    <row r="12" spans="1:25" ht="15" customHeight="1" x14ac:dyDescent="0.25">
      <c r="A12" s="32"/>
      <c r="B12" s="102" t="s">
        <v>83</v>
      </c>
      <c r="C12" s="17" t="s">
        <v>78</v>
      </c>
      <c r="D12" s="103">
        <v>43497</v>
      </c>
      <c r="E12" s="103">
        <v>43517</v>
      </c>
      <c r="F12" s="104" t="s">
        <v>12</v>
      </c>
      <c r="G12" s="104" t="s">
        <v>12</v>
      </c>
      <c r="H12" s="105">
        <v>43516</v>
      </c>
      <c r="I12" s="32"/>
      <c r="J12" s="93">
        <f t="shared" ref="J12:J68" ca="1" si="0">IF($Y12="", "", IF($Y12=$T$10, $T12, IF($Y12=$U$10, $U12, IF($Y12=$V$10, $V12, IF($Y12=$W$10, $W12, "")))))</f>
        <v>0.93</v>
      </c>
      <c r="K12" s="32"/>
      <c r="N12" s="19" t="str">
        <f>IF('Intro &amp; Setup'!$AC20="", "", 'Intro &amp; Setup'!$AC20)</f>
        <v>Type 2</v>
      </c>
      <c r="O12" s="54">
        <v>2</v>
      </c>
      <c r="P12" s="19" t="str">
        <f t="shared" ref="P12:P68" si="1">IF($B12="", "", IF(COUNTIF($B$11:$B$68, $B12)&gt;1, "X", ""))</f>
        <v/>
      </c>
      <c r="R12" s="81">
        <f t="shared" ref="R12:R68" si="2">IF(OR($D12="", $E12=""), "", IF($H12="", $R$8, $H12))</f>
        <v>43516</v>
      </c>
      <c r="T12" s="86">
        <f t="shared" ref="T12:T68" si="3">IFERROR(ROUND((NETWORKDAYS($D12, $R12)-1)/(NETWORKDAYS($D12, $E12)-1), 2), "")</f>
        <v>0.93</v>
      </c>
      <c r="U12" s="87">
        <f ca="1">IFERROR(ROUND(($R12-$D12+NETWORKDAYS($D12, $R12, 'Monthly Overview'!$BL$4:$BL$11)-NETWORKDAYS($D12, $R12))/($E12-$D12+NETWORKDAYS($D12, $E12, 'Monthly Overview'!$BL$4:$BL$11)-NETWORKDAYS($D12, $E12)), 2), "")</f>
        <v>0.95</v>
      </c>
      <c r="V12" s="87">
        <f ca="1">IFERROR(ROUND((NETWORKDAYS($D12, $R12, 'Monthly Overview'!$BL$4:$BL$11)-1)/(NETWORKDAYS($D12, $E12, 'Monthly Overview'!$BL$4:$BL$11)-1), 2), "")</f>
        <v>0.93</v>
      </c>
      <c r="W12" s="88">
        <f t="shared" ref="W12:W68" si="4">IFERROR(ROUND(($R12-$D12)/($E12-$D12), 2), "")</f>
        <v>0.95</v>
      </c>
      <c r="Y12" s="19" t="str">
        <f t="shared" ref="Y12:Y68" si="5">IF($R12="", "", IF(AND($F12=$N$4, $G12=""), $T$10, IF(AND($F12=$N$4, $G12=$N$4), $V$10, IF(AND($F12="", $G12=$N$4), $U$10, IF(AND($F12="", $G12=""), $W$10, "")))))</f>
        <v>Both</v>
      </c>
    </row>
    <row r="13" spans="1:25" ht="15" customHeight="1" x14ac:dyDescent="0.25">
      <c r="A13" s="32"/>
      <c r="B13" s="102" t="s">
        <v>84</v>
      </c>
      <c r="C13" s="17" t="s">
        <v>79</v>
      </c>
      <c r="D13" s="103">
        <v>43507</v>
      </c>
      <c r="E13" s="103">
        <v>43525</v>
      </c>
      <c r="F13" s="104" t="s">
        <v>12</v>
      </c>
      <c r="G13" s="104" t="s">
        <v>12</v>
      </c>
      <c r="H13" s="105">
        <v>43526</v>
      </c>
      <c r="I13" s="32"/>
      <c r="J13" s="93">
        <f t="shared" ca="1" si="0"/>
        <v>1</v>
      </c>
      <c r="K13" s="32"/>
      <c r="N13" s="19" t="str">
        <f>IF('Intro &amp; Setup'!$AC21="", "", 'Intro &amp; Setup'!$AC21)</f>
        <v>Type 3</v>
      </c>
      <c r="O13" s="54">
        <v>3</v>
      </c>
      <c r="P13" s="19" t="str">
        <f t="shared" si="1"/>
        <v/>
      </c>
      <c r="R13" s="81">
        <f t="shared" si="2"/>
        <v>43526</v>
      </c>
      <c r="T13" s="86">
        <f t="shared" si="3"/>
        <v>1</v>
      </c>
      <c r="U13" s="87">
        <f ca="1">IFERROR(ROUND(($R13-$D13+NETWORKDAYS($D13, $R13, 'Monthly Overview'!$BL$4:$BL$11)-NETWORKDAYS($D13, $R13))/($E13-$D13+NETWORKDAYS($D13, $E13, 'Monthly Overview'!$BL$4:$BL$11)-NETWORKDAYS($D13, $E13)), 2), "")</f>
        <v>1.06</v>
      </c>
      <c r="V13" s="87">
        <f ca="1">IFERROR(ROUND((NETWORKDAYS($D13, $R13, 'Monthly Overview'!$BL$4:$BL$11)-1)/(NETWORKDAYS($D13, $E13, 'Monthly Overview'!$BL$4:$BL$11)-1), 2), "")</f>
        <v>1</v>
      </c>
      <c r="W13" s="88">
        <f t="shared" si="4"/>
        <v>1.06</v>
      </c>
      <c r="Y13" s="19" t="str">
        <f t="shared" si="5"/>
        <v>Both</v>
      </c>
    </row>
    <row r="14" spans="1:25" ht="15" customHeight="1" x14ac:dyDescent="0.25">
      <c r="A14" s="32"/>
      <c r="B14" s="102" t="s">
        <v>85</v>
      </c>
      <c r="C14" s="17" t="s">
        <v>80</v>
      </c>
      <c r="D14" s="103">
        <v>43511</v>
      </c>
      <c r="E14" s="103">
        <v>43542</v>
      </c>
      <c r="F14" s="104" t="s">
        <v>12</v>
      </c>
      <c r="G14" s="104" t="s">
        <v>12</v>
      </c>
      <c r="H14" s="105"/>
      <c r="I14" s="32"/>
      <c r="J14" s="93">
        <f t="shared" ca="1" si="0"/>
        <v>9.57</v>
      </c>
      <c r="K14" s="32"/>
      <c r="N14" s="19" t="str">
        <f>IF('Intro &amp; Setup'!$AC22="", "", 'Intro &amp; Setup'!$AC22)</f>
        <v>Type 4</v>
      </c>
      <c r="O14" s="54">
        <v>4</v>
      </c>
      <c r="P14" s="19" t="str">
        <f t="shared" si="1"/>
        <v/>
      </c>
      <c r="R14" s="81">
        <f t="shared" ca="1" si="2"/>
        <v>43801</v>
      </c>
      <c r="T14" s="86">
        <f t="shared" ca="1" si="3"/>
        <v>9.81</v>
      </c>
      <c r="U14" s="87">
        <f ca="1">IFERROR(ROUND(($R14-$D14+NETWORKDAYS($D14, $R14, 'Monthly Overview'!$BL$4:$BL$11)-NETWORKDAYS($D14, $R14))/($E14-$D14+NETWORKDAYS($D14, $E14, 'Monthly Overview'!$BL$4:$BL$11)-NETWORKDAYS($D14, $E14)), 2), "")</f>
        <v>9.19</v>
      </c>
      <c r="V14" s="87">
        <f ca="1">IFERROR(ROUND((NETWORKDAYS($D14, $R14, 'Monthly Overview'!$BL$4:$BL$11)-1)/(NETWORKDAYS($D14, $E14, 'Monthly Overview'!$BL$4:$BL$11)-1), 2), "")</f>
        <v>9.57</v>
      </c>
      <c r="W14" s="88">
        <f t="shared" ca="1" si="4"/>
        <v>9.35</v>
      </c>
      <c r="Y14" s="19" t="str">
        <f t="shared" ca="1" si="5"/>
        <v>Both</v>
      </c>
    </row>
    <row r="15" spans="1:25" ht="15" customHeight="1" x14ac:dyDescent="0.25">
      <c r="A15" s="32"/>
      <c r="B15" s="102" t="s">
        <v>86</v>
      </c>
      <c r="C15" s="17" t="s">
        <v>81</v>
      </c>
      <c r="D15" s="103">
        <v>43504</v>
      </c>
      <c r="E15" s="103">
        <v>43539</v>
      </c>
      <c r="F15" s="104" t="s">
        <v>12</v>
      </c>
      <c r="G15" s="104" t="s">
        <v>12</v>
      </c>
      <c r="H15" s="105"/>
      <c r="I15" s="32"/>
      <c r="J15" s="93">
        <f t="shared" ca="1" si="0"/>
        <v>8.24</v>
      </c>
      <c r="K15" s="32"/>
      <c r="N15" s="19" t="str">
        <f>IF('Intro &amp; Setup'!$AC23="", "", 'Intro &amp; Setup'!$AC23)</f>
        <v>Type 5</v>
      </c>
      <c r="O15" s="54">
        <v>5</v>
      </c>
      <c r="P15" s="19" t="str">
        <f t="shared" si="1"/>
        <v/>
      </c>
      <c r="R15" s="81">
        <f t="shared" ca="1" si="2"/>
        <v>43801</v>
      </c>
      <c r="T15" s="86">
        <f t="shared" ca="1" si="3"/>
        <v>8.44</v>
      </c>
      <c r="U15" s="87">
        <f ca="1">IFERROR(ROUND(($R15-$D15+NETWORKDAYS($D15, $R15, 'Monthly Overview'!$BL$4:$BL$11)-NETWORKDAYS($D15, $R15))/($E15-$D15+NETWORKDAYS($D15, $E15, 'Monthly Overview'!$BL$4:$BL$11)-NETWORKDAYS($D15, $E15)), 2), "")</f>
        <v>8.34</v>
      </c>
      <c r="V15" s="87">
        <f ca="1">IFERROR(ROUND((NETWORKDAYS($D15, $R15, 'Monthly Overview'!$BL$4:$BL$11)-1)/(NETWORKDAYS($D15, $E15, 'Monthly Overview'!$BL$4:$BL$11)-1), 2), "")</f>
        <v>8.24</v>
      </c>
      <c r="W15" s="88">
        <f t="shared" ca="1" si="4"/>
        <v>8.49</v>
      </c>
      <c r="Y15" s="19" t="str">
        <f t="shared" ca="1" si="5"/>
        <v>Both</v>
      </c>
    </row>
    <row r="16" spans="1:25" ht="15" customHeight="1" x14ac:dyDescent="0.25">
      <c r="A16" s="32"/>
      <c r="B16" s="106"/>
      <c r="C16" s="107"/>
      <c r="D16" s="108"/>
      <c r="E16" s="108"/>
      <c r="F16" s="109"/>
      <c r="G16" s="109"/>
      <c r="H16" s="110"/>
      <c r="I16" s="32"/>
      <c r="J16" s="93" t="str">
        <f t="shared" si="0"/>
        <v/>
      </c>
      <c r="K16" s="32"/>
      <c r="N16" s="19" t="str">
        <f>IF('Intro &amp; Setup'!$AC24="", "", 'Intro &amp; Setup'!$AC24)</f>
        <v/>
      </c>
      <c r="O16" s="54">
        <v>6</v>
      </c>
      <c r="P16" s="19" t="str">
        <f t="shared" si="1"/>
        <v/>
      </c>
      <c r="R16" s="81" t="str">
        <f t="shared" si="2"/>
        <v/>
      </c>
      <c r="T16" s="86" t="str">
        <f t="shared" si="3"/>
        <v/>
      </c>
      <c r="U16" s="87" t="str">
        <f ca="1">IFERROR(ROUND(($R16-$D16+NETWORKDAYS($D16, $R16, 'Monthly Overview'!$BL$4:$BL$11)-NETWORKDAYS($D16, $R16))/($E16-$D16+NETWORKDAYS($D16, $E16, 'Monthly Overview'!$BL$4:$BL$11)-NETWORKDAYS($D16, $E16)), 2), "")</f>
        <v/>
      </c>
      <c r="V16" s="87" t="str">
        <f ca="1">IFERROR(ROUND((NETWORKDAYS($D16, $R16, 'Monthly Overview'!$BL$4:$BL$11)-1)/(NETWORKDAYS($D16, $E16, 'Monthly Overview'!$BL$4:$BL$11)-1), 2), "")</f>
        <v/>
      </c>
      <c r="W16" s="88" t="str">
        <f t="shared" si="4"/>
        <v/>
      </c>
      <c r="Y16" s="19" t="str">
        <f t="shared" si="5"/>
        <v/>
      </c>
    </row>
    <row r="17" spans="1:25" ht="15" customHeight="1" x14ac:dyDescent="0.25">
      <c r="A17" s="32"/>
      <c r="B17" s="111"/>
      <c r="C17" s="112"/>
      <c r="D17" s="113"/>
      <c r="E17" s="113"/>
      <c r="F17" s="114"/>
      <c r="G17" s="114"/>
      <c r="H17" s="115"/>
      <c r="I17" s="32"/>
      <c r="J17" s="93" t="str">
        <f t="shared" si="0"/>
        <v/>
      </c>
      <c r="K17" s="32"/>
      <c r="N17" s="19" t="str">
        <f>IF('Intro &amp; Setup'!$AC25="", "", 'Intro &amp; Setup'!$AC25)</f>
        <v/>
      </c>
      <c r="O17" s="54">
        <v>7</v>
      </c>
      <c r="P17" s="19" t="str">
        <f t="shared" si="1"/>
        <v/>
      </c>
      <c r="R17" s="81" t="str">
        <f t="shared" si="2"/>
        <v/>
      </c>
      <c r="T17" s="86" t="str">
        <f t="shared" si="3"/>
        <v/>
      </c>
      <c r="U17" s="87" t="str">
        <f ca="1">IFERROR(ROUND(($R17-$D17+NETWORKDAYS($D17, $R17, 'Monthly Overview'!$BL$4:$BL$11)-NETWORKDAYS($D17, $R17))/($E17-$D17+NETWORKDAYS($D17, $E17, 'Monthly Overview'!$BL$4:$BL$11)-NETWORKDAYS($D17, $E17)), 2), "")</f>
        <v/>
      </c>
      <c r="V17" s="87" t="str">
        <f ca="1">IFERROR(ROUND((NETWORKDAYS($D17, $R17, 'Monthly Overview'!$BL$4:$BL$11)-1)/(NETWORKDAYS($D17, $E17, 'Monthly Overview'!$BL$4:$BL$11)-1), 2), "")</f>
        <v/>
      </c>
      <c r="W17" s="88" t="str">
        <f t="shared" si="4"/>
        <v/>
      </c>
      <c r="Y17" s="19" t="str">
        <f t="shared" si="5"/>
        <v/>
      </c>
    </row>
    <row r="18" spans="1:25" ht="15" customHeight="1" x14ac:dyDescent="0.25">
      <c r="A18" s="32"/>
      <c r="B18" s="111"/>
      <c r="C18" s="112"/>
      <c r="D18" s="113"/>
      <c r="E18" s="113"/>
      <c r="F18" s="114"/>
      <c r="G18" s="114"/>
      <c r="H18" s="115"/>
      <c r="I18" s="32"/>
      <c r="J18" s="93" t="str">
        <f t="shared" si="0"/>
        <v/>
      </c>
      <c r="K18" s="32"/>
      <c r="N18" s="19" t="str">
        <f>IF('Intro &amp; Setup'!$AC26="", "", 'Intro &amp; Setup'!$AC26)</f>
        <v/>
      </c>
      <c r="O18" s="54">
        <v>8</v>
      </c>
      <c r="P18" s="19" t="str">
        <f t="shared" si="1"/>
        <v/>
      </c>
      <c r="R18" s="81" t="str">
        <f t="shared" si="2"/>
        <v/>
      </c>
      <c r="T18" s="86" t="str">
        <f t="shared" si="3"/>
        <v/>
      </c>
      <c r="U18" s="87" t="str">
        <f ca="1">IFERROR(ROUND(($R18-$D18+NETWORKDAYS($D18, $R18, 'Monthly Overview'!$BL$4:$BL$11)-NETWORKDAYS($D18, $R18))/($E18-$D18+NETWORKDAYS($D18, $E18, 'Monthly Overview'!$BL$4:$BL$11)-NETWORKDAYS($D18, $E18)), 2), "")</f>
        <v/>
      </c>
      <c r="V18" s="87" t="str">
        <f ca="1">IFERROR(ROUND((NETWORKDAYS($D18, $R18, 'Monthly Overview'!$BL$4:$BL$11)-1)/(NETWORKDAYS($D18, $E18, 'Monthly Overview'!$BL$4:$BL$11)-1), 2), "")</f>
        <v/>
      </c>
      <c r="W18" s="88" t="str">
        <f t="shared" si="4"/>
        <v/>
      </c>
      <c r="Y18" s="19" t="str">
        <f t="shared" si="5"/>
        <v/>
      </c>
    </row>
    <row r="19" spans="1:25" ht="15" customHeight="1" x14ac:dyDescent="0.25">
      <c r="A19" s="32"/>
      <c r="B19" s="111"/>
      <c r="C19" s="112"/>
      <c r="D19" s="113"/>
      <c r="E19" s="113"/>
      <c r="F19" s="114"/>
      <c r="G19" s="114"/>
      <c r="H19" s="115"/>
      <c r="I19" s="32"/>
      <c r="J19" s="93" t="str">
        <f t="shared" si="0"/>
        <v/>
      </c>
      <c r="K19" s="32"/>
      <c r="N19" s="19" t="str">
        <f>IF('Intro &amp; Setup'!$AC27="", "", 'Intro &amp; Setup'!$AC27)</f>
        <v/>
      </c>
      <c r="O19" s="54">
        <v>9</v>
      </c>
      <c r="P19" s="19" t="str">
        <f t="shared" si="1"/>
        <v/>
      </c>
      <c r="R19" s="81" t="str">
        <f t="shared" si="2"/>
        <v/>
      </c>
      <c r="T19" s="86" t="str">
        <f t="shared" si="3"/>
        <v/>
      </c>
      <c r="U19" s="87" t="str">
        <f ca="1">IFERROR(ROUND(($R19-$D19+NETWORKDAYS($D19, $R19, 'Monthly Overview'!$BL$4:$BL$11)-NETWORKDAYS($D19, $R19))/($E19-$D19+NETWORKDAYS($D19, $E19, 'Monthly Overview'!$BL$4:$BL$11)-NETWORKDAYS($D19, $E19)), 2), "")</f>
        <v/>
      </c>
      <c r="V19" s="87" t="str">
        <f ca="1">IFERROR(ROUND((NETWORKDAYS($D19, $R19, 'Monthly Overview'!$BL$4:$BL$11)-1)/(NETWORKDAYS($D19, $E19, 'Monthly Overview'!$BL$4:$BL$11)-1), 2), "")</f>
        <v/>
      </c>
      <c r="W19" s="88" t="str">
        <f t="shared" si="4"/>
        <v/>
      </c>
      <c r="Y19" s="19" t="str">
        <f t="shared" si="5"/>
        <v/>
      </c>
    </row>
    <row r="20" spans="1:25" ht="15" customHeight="1" x14ac:dyDescent="0.25">
      <c r="A20" s="32"/>
      <c r="B20" s="111"/>
      <c r="C20" s="112"/>
      <c r="D20" s="113"/>
      <c r="E20" s="113"/>
      <c r="F20" s="114"/>
      <c r="G20" s="114"/>
      <c r="H20" s="115"/>
      <c r="I20" s="32"/>
      <c r="J20" s="93" t="str">
        <f t="shared" si="0"/>
        <v/>
      </c>
      <c r="K20" s="32"/>
      <c r="N20" s="20" t="str">
        <f>IF('Intro &amp; Setup'!$AC28="", "", 'Intro &amp; Setup'!$AC28)</f>
        <v/>
      </c>
      <c r="O20" s="54">
        <v>10</v>
      </c>
      <c r="P20" s="19" t="str">
        <f t="shared" si="1"/>
        <v/>
      </c>
      <c r="R20" s="81" t="str">
        <f t="shared" si="2"/>
        <v/>
      </c>
      <c r="T20" s="86" t="str">
        <f t="shared" si="3"/>
        <v/>
      </c>
      <c r="U20" s="87" t="str">
        <f ca="1">IFERROR(ROUND(($R20-$D20+NETWORKDAYS($D20, $R20, 'Monthly Overview'!$BL$4:$BL$11)-NETWORKDAYS($D20, $R20))/($E20-$D20+NETWORKDAYS($D20, $E20, 'Monthly Overview'!$BL$4:$BL$11)-NETWORKDAYS($D20, $E20)), 2), "")</f>
        <v/>
      </c>
      <c r="V20" s="87" t="str">
        <f ca="1">IFERROR(ROUND((NETWORKDAYS($D20, $R20, 'Monthly Overview'!$BL$4:$BL$11)-1)/(NETWORKDAYS($D20, $E20, 'Monthly Overview'!$BL$4:$BL$11)-1), 2), "")</f>
        <v/>
      </c>
      <c r="W20" s="88" t="str">
        <f t="shared" si="4"/>
        <v/>
      </c>
      <c r="Y20" s="19" t="str">
        <f t="shared" si="5"/>
        <v/>
      </c>
    </row>
    <row r="21" spans="1:25" ht="15" customHeight="1" x14ac:dyDescent="0.25">
      <c r="A21" s="32"/>
      <c r="B21" s="111"/>
      <c r="C21" s="112"/>
      <c r="D21" s="113"/>
      <c r="E21" s="113"/>
      <c r="F21" s="114"/>
      <c r="G21" s="114"/>
      <c r="H21" s="115"/>
      <c r="I21" s="32"/>
      <c r="J21" s="93" t="str">
        <f t="shared" si="0"/>
        <v/>
      </c>
      <c r="K21" s="32"/>
      <c r="N21" s="2"/>
      <c r="P21" s="19" t="str">
        <f t="shared" si="1"/>
        <v/>
      </c>
      <c r="R21" s="81" t="str">
        <f t="shared" si="2"/>
        <v/>
      </c>
      <c r="T21" s="86" t="str">
        <f t="shared" si="3"/>
        <v/>
      </c>
      <c r="U21" s="87" t="str">
        <f ca="1">IFERROR(ROUND(($R21-$D21+NETWORKDAYS($D21, $R21, 'Monthly Overview'!$BL$4:$BL$11)-NETWORKDAYS($D21, $R21))/($E21-$D21+NETWORKDAYS($D21, $E21, 'Monthly Overview'!$BL$4:$BL$11)-NETWORKDAYS($D21, $E21)), 2), "")</f>
        <v/>
      </c>
      <c r="V21" s="87" t="str">
        <f ca="1">IFERROR(ROUND((NETWORKDAYS($D21, $R21, 'Monthly Overview'!$BL$4:$BL$11)-1)/(NETWORKDAYS($D21, $E21, 'Monthly Overview'!$BL$4:$BL$11)-1), 2), "")</f>
        <v/>
      </c>
      <c r="W21" s="88" t="str">
        <f t="shared" si="4"/>
        <v/>
      </c>
      <c r="Y21" s="19" t="str">
        <f t="shared" si="5"/>
        <v/>
      </c>
    </row>
    <row r="22" spans="1:25" ht="15" customHeight="1" x14ac:dyDescent="0.25">
      <c r="A22" s="32"/>
      <c r="B22" s="111"/>
      <c r="C22" s="112"/>
      <c r="D22" s="113"/>
      <c r="E22" s="113"/>
      <c r="F22" s="114"/>
      <c r="G22" s="114"/>
      <c r="H22" s="115"/>
      <c r="I22" s="32"/>
      <c r="J22" s="93" t="str">
        <f t="shared" si="0"/>
        <v/>
      </c>
      <c r="K22" s="32"/>
      <c r="P22" s="19" t="str">
        <f t="shared" si="1"/>
        <v/>
      </c>
      <c r="R22" s="81" t="str">
        <f t="shared" si="2"/>
        <v/>
      </c>
      <c r="T22" s="86" t="str">
        <f t="shared" si="3"/>
        <v/>
      </c>
      <c r="U22" s="87" t="str">
        <f ca="1">IFERROR(ROUND(($R22-$D22+NETWORKDAYS($D22, $R22, 'Monthly Overview'!$BL$4:$BL$11)-NETWORKDAYS($D22, $R22))/($E22-$D22+NETWORKDAYS($D22, $E22, 'Monthly Overview'!$BL$4:$BL$11)-NETWORKDAYS($D22, $E22)), 2), "")</f>
        <v/>
      </c>
      <c r="V22" s="87" t="str">
        <f ca="1">IFERROR(ROUND((NETWORKDAYS($D22, $R22, 'Monthly Overview'!$BL$4:$BL$11)-1)/(NETWORKDAYS($D22, $E22, 'Monthly Overview'!$BL$4:$BL$11)-1), 2), "")</f>
        <v/>
      </c>
      <c r="W22" s="88" t="str">
        <f t="shared" si="4"/>
        <v/>
      </c>
      <c r="Y22" s="19" t="str">
        <f t="shared" si="5"/>
        <v/>
      </c>
    </row>
    <row r="23" spans="1:25" ht="15" customHeight="1" x14ac:dyDescent="0.25">
      <c r="A23" s="32"/>
      <c r="B23" s="111"/>
      <c r="C23" s="112"/>
      <c r="D23" s="113"/>
      <c r="E23" s="113"/>
      <c r="F23" s="114"/>
      <c r="G23" s="114"/>
      <c r="H23" s="115"/>
      <c r="I23" s="32"/>
      <c r="J23" s="93" t="str">
        <f t="shared" si="0"/>
        <v/>
      </c>
      <c r="K23" s="32"/>
      <c r="P23" s="19" t="str">
        <f t="shared" si="1"/>
        <v/>
      </c>
      <c r="R23" s="81" t="str">
        <f t="shared" si="2"/>
        <v/>
      </c>
      <c r="T23" s="86" t="str">
        <f t="shared" si="3"/>
        <v/>
      </c>
      <c r="U23" s="87" t="str">
        <f ca="1">IFERROR(ROUND(($R23-$D23+NETWORKDAYS($D23, $R23, 'Monthly Overview'!$BL$4:$BL$11)-NETWORKDAYS($D23, $R23))/($E23-$D23+NETWORKDAYS($D23, $E23, 'Monthly Overview'!$BL$4:$BL$11)-NETWORKDAYS($D23, $E23)), 2), "")</f>
        <v/>
      </c>
      <c r="V23" s="87" t="str">
        <f ca="1">IFERROR(ROUND((NETWORKDAYS($D23, $R23, 'Monthly Overview'!$BL$4:$BL$11)-1)/(NETWORKDAYS($D23, $E23, 'Monthly Overview'!$BL$4:$BL$11)-1), 2), "")</f>
        <v/>
      </c>
      <c r="W23" s="88" t="str">
        <f t="shared" si="4"/>
        <v/>
      </c>
      <c r="Y23" s="19" t="str">
        <f t="shared" si="5"/>
        <v/>
      </c>
    </row>
    <row r="24" spans="1:25" ht="15" customHeight="1" x14ac:dyDescent="0.25">
      <c r="A24" s="32"/>
      <c r="B24" s="111"/>
      <c r="C24" s="112"/>
      <c r="D24" s="113"/>
      <c r="E24" s="113"/>
      <c r="F24" s="114"/>
      <c r="G24" s="114"/>
      <c r="H24" s="115"/>
      <c r="I24" s="32"/>
      <c r="J24" s="93" t="str">
        <f t="shared" si="0"/>
        <v/>
      </c>
      <c r="K24" s="32"/>
      <c r="P24" s="19" t="str">
        <f t="shared" si="1"/>
        <v/>
      </c>
      <c r="R24" s="81" t="str">
        <f t="shared" si="2"/>
        <v/>
      </c>
      <c r="T24" s="86" t="str">
        <f t="shared" si="3"/>
        <v/>
      </c>
      <c r="U24" s="87" t="str">
        <f ca="1">IFERROR(ROUND(($R24-$D24+NETWORKDAYS($D24, $R24, 'Monthly Overview'!$BL$4:$BL$11)-NETWORKDAYS($D24, $R24))/($E24-$D24+NETWORKDAYS($D24, $E24, 'Monthly Overview'!$BL$4:$BL$11)-NETWORKDAYS($D24, $E24)), 2), "")</f>
        <v/>
      </c>
      <c r="V24" s="87" t="str">
        <f ca="1">IFERROR(ROUND((NETWORKDAYS($D24, $R24, 'Monthly Overview'!$BL$4:$BL$11)-1)/(NETWORKDAYS($D24, $E24, 'Monthly Overview'!$BL$4:$BL$11)-1), 2), "")</f>
        <v/>
      </c>
      <c r="W24" s="88" t="str">
        <f t="shared" si="4"/>
        <v/>
      </c>
      <c r="Y24" s="19" t="str">
        <f t="shared" si="5"/>
        <v/>
      </c>
    </row>
    <row r="25" spans="1:25" ht="15" customHeight="1" x14ac:dyDescent="0.25">
      <c r="A25" s="32"/>
      <c r="B25" s="111"/>
      <c r="C25" s="112"/>
      <c r="D25" s="113"/>
      <c r="E25" s="113"/>
      <c r="F25" s="114"/>
      <c r="G25" s="114"/>
      <c r="H25" s="115"/>
      <c r="I25" s="32"/>
      <c r="J25" s="93" t="str">
        <f t="shared" si="0"/>
        <v/>
      </c>
      <c r="K25" s="32"/>
      <c r="P25" s="19" t="str">
        <f t="shared" si="1"/>
        <v/>
      </c>
      <c r="R25" s="81" t="str">
        <f t="shared" si="2"/>
        <v/>
      </c>
      <c r="T25" s="86" t="str">
        <f t="shared" si="3"/>
        <v/>
      </c>
      <c r="U25" s="87" t="str">
        <f ca="1">IFERROR(ROUND(($R25-$D25+NETWORKDAYS($D25, $R25, 'Monthly Overview'!$BL$4:$BL$11)-NETWORKDAYS($D25, $R25))/($E25-$D25+NETWORKDAYS($D25, $E25, 'Monthly Overview'!$BL$4:$BL$11)-NETWORKDAYS($D25, $E25)), 2), "")</f>
        <v/>
      </c>
      <c r="V25" s="87" t="str">
        <f ca="1">IFERROR(ROUND((NETWORKDAYS($D25, $R25, 'Monthly Overview'!$BL$4:$BL$11)-1)/(NETWORKDAYS($D25, $E25, 'Monthly Overview'!$BL$4:$BL$11)-1), 2), "")</f>
        <v/>
      </c>
      <c r="W25" s="88" t="str">
        <f t="shared" si="4"/>
        <v/>
      </c>
      <c r="Y25" s="19" t="str">
        <f t="shared" si="5"/>
        <v/>
      </c>
    </row>
    <row r="26" spans="1:25" ht="15" customHeight="1" x14ac:dyDescent="0.25">
      <c r="A26" s="32"/>
      <c r="B26" s="111"/>
      <c r="C26" s="112"/>
      <c r="D26" s="113"/>
      <c r="E26" s="113"/>
      <c r="F26" s="114"/>
      <c r="G26" s="114"/>
      <c r="H26" s="115"/>
      <c r="I26" s="32"/>
      <c r="J26" s="93" t="str">
        <f t="shared" si="0"/>
        <v/>
      </c>
      <c r="K26" s="32"/>
      <c r="P26" s="19" t="str">
        <f t="shared" si="1"/>
        <v/>
      </c>
      <c r="R26" s="81" t="str">
        <f t="shared" si="2"/>
        <v/>
      </c>
      <c r="T26" s="86" t="str">
        <f t="shared" si="3"/>
        <v/>
      </c>
      <c r="U26" s="87" t="str">
        <f ca="1">IFERROR(ROUND(($R26-$D26+NETWORKDAYS($D26, $R26, 'Monthly Overview'!$BL$4:$BL$11)-NETWORKDAYS($D26, $R26))/($E26-$D26+NETWORKDAYS($D26, $E26, 'Monthly Overview'!$BL$4:$BL$11)-NETWORKDAYS($D26, $E26)), 2), "")</f>
        <v/>
      </c>
      <c r="V26" s="87" t="str">
        <f ca="1">IFERROR(ROUND((NETWORKDAYS($D26, $R26, 'Monthly Overview'!$BL$4:$BL$11)-1)/(NETWORKDAYS($D26, $E26, 'Monthly Overview'!$BL$4:$BL$11)-1), 2), "")</f>
        <v/>
      </c>
      <c r="W26" s="88" t="str">
        <f t="shared" si="4"/>
        <v/>
      </c>
      <c r="Y26" s="19" t="str">
        <f t="shared" si="5"/>
        <v/>
      </c>
    </row>
    <row r="27" spans="1:25" ht="15" customHeight="1" x14ac:dyDescent="0.25">
      <c r="A27" s="32"/>
      <c r="B27" s="111"/>
      <c r="C27" s="112"/>
      <c r="D27" s="113"/>
      <c r="E27" s="113"/>
      <c r="F27" s="114"/>
      <c r="G27" s="114"/>
      <c r="H27" s="115"/>
      <c r="I27" s="32"/>
      <c r="J27" s="93" t="str">
        <f t="shared" si="0"/>
        <v/>
      </c>
      <c r="K27" s="32"/>
      <c r="P27" s="19" t="str">
        <f t="shared" si="1"/>
        <v/>
      </c>
      <c r="R27" s="81" t="str">
        <f t="shared" si="2"/>
        <v/>
      </c>
      <c r="T27" s="86" t="str">
        <f t="shared" si="3"/>
        <v/>
      </c>
      <c r="U27" s="87" t="str">
        <f ca="1">IFERROR(ROUND(($R27-$D27+NETWORKDAYS($D27, $R27, 'Monthly Overview'!$BL$4:$BL$11)-NETWORKDAYS($D27, $R27))/($E27-$D27+NETWORKDAYS($D27, $E27, 'Monthly Overview'!$BL$4:$BL$11)-NETWORKDAYS($D27, $E27)), 2), "")</f>
        <v/>
      </c>
      <c r="V27" s="87" t="str">
        <f ca="1">IFERROR(ROUND((NETWORKDAYS($D27, $R27, 'Monthly Overview'!$BL$4:$BL$11)-1)/(NETWORKDAYS($D27, $E27, 'Monthly Overview'!$BL$4:$BL$11)-1), 2), "")</f>
        <v/>
      </c>
      <c r="W27" s="88" t="str">
        <f t="shared" si="4"/>
        <v/>
      </c>
      <c r="Y27" s="19" t="str">
        <f t="shared" si="5"/>
        <v/>
      </c>
    </row>
    <row r="28" spans="1:25" ht="15" customHeight="1" x14ac:dyDescent="0.25">
      <c r="A28" s="32"/>
      <c r="B28" s="111"/>
      <c r="C28" s="112"/>
      <c r="D28" s="113"/>
      <c r="E28" s="113"/>
      <c r="F28" s="114"/>
      <c r="G28" s="114"/>
      <c r="H28" s="115"/>
      <c r="I28" s="32"/>
      <c r="J28" s="93" t="str">
        <f t="shared" si="0"/>
        <v/>
      </c>
      <c r="K28" s="32"/>
      <c r="P28" s="19" t="str">
        <f t="shared" si="1"/>
        <v/>
      </c>
      <c r="R28" s="81" t="str">
        <f t="shared" si="2"/>
        <v/>
      </c>
      <c r="T28" s="86" t="str">
        <f t="shared" si="3"/>
        <v/>
      </c>
      <c r="U28" s="87" t="str">
        <f ca="1">IFERROR(ROUND(($R28-$D28+NETWORKDAYS($D28, $R28, 'Monthly Overview'!$BL$4:$BL$11)-NETWORKDAYS($D28, $R28))/($E28-$D28+NETWORKDAYS($D28, $E28, 'Monthly Overview'!$BL$4:$BL$11)-NETWORKDAYS($D28, $E28)), 2), "")</f>
        <v/>
      </c>
      <c r="V28" s="87" t="str">
        <f ca="1">IFERROR(ROUND((NETWORKDAYS($D28, $R28, 'Monthly Overview'!$BL$4:$BL$11)-1)/(NETWORKDAYS($D28, $E28, 'Monthly Overview'!$BL$4:$BL$11)-1), 2), "")</f>
        <v/>
      </c>
      <c r="W28" s="88" t="str">
        <f t="shared" si="4"/>
        <v/>
      </c>
      <c r="Y28" s="19" t="str">
        <f t="shared" si="5"/>
        <v/>
      </c>
    </row>
    <row r="29" spans="1:25" ht="15" customHeight="1" x14ac:dyDescent="0.25">
      <c r="A29" s="32"/>
      <c r="B29" s="111"/>
      <c r="C29" s="112"/>
      <c r="D29" s="113"/>
      <c r="E29" s="113"/>
      <c r="F29" s="114"/>
      <c r="G29" s="114"/>
      <c r="H29" s="115"/>
      <c r="I29" s="32"/>
      <c r="J29" s="93" t="str">
        <f t="shared" si="0"/>
        <v/>
      </c>
      <c r="K29" s="32"/>
      <c r="P29" s="19" t="str">
        <f t="shared" si="1"/>
        <v/>
      </c>
      <c r="R29" s="81" t="str">
        <f t="shared" si="2"/>
        <v/>
      </c>
      <c r="T29" s="86" t="str">
        <f t="shared" si="3"/>
        <v/>
      </c>
      <c r="U29" s="87" t="str">
        <f ca="1">IFERROR(ROUND(($R29-$D29+NETWORKDAYS($D29, $R29, 'Monthly Overview'!$BL$4:$BL$11)-NETWORKDAYS($D29, $R29))/($E29-$D29+NETWORKDAYS($D29, $E29, 'Monthly Overview'!$BL$4:$BL$11)-NETWORKDAYS($D29, $E29)), 2), "")</f>
        <v/>
      </c>
      <c r="V29" s="87" t="str">
        <f ca="1">IFERROR(ROUND((NETWORKDAYS($D29, $R29, 'Monthly Overview'!$BL$4:$BL$11)-1)/(NETWORKDAYS($D29, $E29, 'Monthly Overview'!$BL$4:$BL$11)-1), 2), "")</f>
        <v/>
      </c>
      <c r="W29" s="88" t="str">
        <f t="shared" si="4"/>
        <v/>
      </c>
      <c r="Y29" s="19" t="str">
        <f t="shared" si="5"/>
        <v/>
      </c>
    </row>
    <row r="30" spans="1:25" ht="15" customHeight="1" x14ac:dyDescent="0.25">
      <c r="A30" s="32"/>
      <c r="B30" s="111"/>
      <c r="C30" s="112"/>
      <c r="D30" s="113"/>
      <c r="E30" s="113"/>
      <c r="F30" s="114"/>
      <c r="G30" s="114"/>
      <c r="H30" s="115"/>
      <c r="I30" s="32"/>
      <c r="J30" s="93" t="str">
        <f t="shared" si="0"/>
        <v/>
      </c>
      <c r="K30" s="32"/>
      <c r="P30" s="19" t="str">
        <f t="shared" si="1"/>
        <v/>
      </c>
      <c r="R30" s="81" t="str">
        <f t="shared" si="2"/>
        <v/>
      </c>
      <c r="T30" s="86" t="str">
        <f t="shared" si="3"/>
        <v/>
      </c>
      <c r="U30" s="87" t="str">
        <f ca="1">IFERROR(ROUND(($R30-$D30+NETWORKDAYS($D30, $R30, 'Monthly Overview'!$BL$4:$BL$11)-NETWORKDAYS($D30, $R30))/($E30-$D30+NETWORKDAYS($D30, $E30, 'Monthly Overview'!$BL$4:$BL$11)-NETWORKDAYS($D30, $E30)), 2), "")</f>
        <v/>
      </c>
      <c r="V30" s="87" t="str">
        <f ca="1">IFERROR(ROUND((NETWORKDAYS($D30, $R30, 'Monthly Overview'!$BL$4:$BL$11)-1)/(NETWORKDAYS($D30, $E30, 'Monthly Overview'!$BL$4:$BL$11)-1), 2), "")</f>
        <v/>
      </c>
      <c r="W30" s="88" t="str">
        <f t="shared" si="4"/>
        <v/>
      </c>
      <c r="Y30" s="19" t="str">
        <f t="shared" si="5"/>
        <v/>
      </c>
    </row>
    <row r="31" spans="1:25" ht="15" customHeight="1" x14ac:dyDescent="0.25">
      <c r="A31" s="32"/>
      <c r="B31" s="111"/>
      <c r="C31" s="112"/>
      <c r="D31" s="113"/>
      <c r="E31" s="113"/>
      <c r="F31" s="114"/>
      <c r="G31" s="114"/>
      <c r="H31" s="115"/>
      <c r="I31" s="32"/>
      <c r="J31" s="93" t="str">
        <f t="shared" si="0"/>
        <v/>
      </c>
      <c r="K31" s="32"/>
      <c r="P31" s="19" t="str">
        <f t="shared" si="1"/>
        <v/>
      </c>
      <c r="R31" s="81" t="str">
        <f t="shared" si="2"/>
        <v/>
      </c>
      <c r="T31" s="86" t="str">
        <f t="shared" si="3"/>
        <v/>
      </c>
      <c r="U31" s="87" t="str">
        <f ca="1">IFERROR(ROUND(($R31-$D31+NETWORKDAYS($D31, $R31, 'Monthly Overview'!$BL$4:$BL$11)-NETWORKDAYS($D31, $R31))/($E31-$D31+NETWORKDAYS($D31, $E31, 'Monthly Overview'!$BL$4:$BL$11)-NETWORKDAYS($D31, $E31)), 2), "")</f>
        <v/>
      </c>
      <c r="V31" s="87" t="str">
        <f ca="1">IFERROR(ROUND((NETWORKDAYS($D31, $R31, 'Monthly Overview'!$BL$4:$BL$11)-1)/(NETWORKDAYS($D31, $E31, 'Monthly Overview'!$BL$4:$BL$11)-1), 2), "")</f>
        <v/>
      </c>
      <c r="W31" s="88" t="str">
        <f t="shared" si="4"/>
        <v/>
      </c>
      <c r="Y31" s="19" t="str">
        <f t="shared" si="5"/>
        <v/>
      </c>
    </row>
    <row r="32" spans="1:25" ht="15" customHeight="1" x14ac:dyDescent="0.25">
      <c r="A32" s="32"/>
      <c r="B32" s="111"/>
      <c r="C32" s="112"/>
      <c r="D32" s="113"/>
      <c r="E32" s="113"/>
      <c r="F32" s="114"/>
      <c r="G32" s="114"/>
      <c r="H32" s="115"/>
      <c r="I32" s="32"/>
      <c r="J32" s="93" t="str">
        <f t="shared" si="0"/>
        <v/>
      </c>
      <c r="K32" s="32"/>
      <c r="P32" s="19" t="str">
        <f t="shared" si="1"/>
        <v/>
      </c>
      <c r="R32" s="81" t="str">
        <f t="shared" si="2"/>
        <v/>
      </c>
      <c r="T32" s="86" t="str">
        <f t="shared" si="3"/>
        <v/>
      </c>
      <c r="U32" s="87" t="str">
        <f ca="1">IFERROR(ROUND(($R32-$D32+NETWORKDAYS($D32, $R32, 'Monthly Overview'!$BL$4:$BL$11)-NETWORKDAYS($D32, $R32))/($E32-$D32+NETWORKDAYS($D32, $E32, 'Monthly Overview'!$BL$4:$BL$11)-NETWORKDAYS($D32, $E32)), 2), "")</f>
        <v/>
      </c>
      <c r="V32" s="87" t="str">
        <f ca="1">IFERROR(ROUND((NETWORKDAYS($D32, $R32, 'Monthly Overview'!$BL$4:$BL$11)-1)/(NETWORKDAYS($D32, $E32, 'Monthly Overview'!$BL$4:$BL$11)-1), 2), "")</f>
        <v/>
      </c>
      <c r="W32" s="88" t="str">
        <f t="shared" si="4"/>
        <v/>
      </c>
      <c r="Y32" s="19" t="str">
        <f t="shared" si="5"/>
        <v/>
      </c>
    </row>
    <row r="33" spans="1:25" ht="15" customHeight="1" x14ac:dyDescent="0.25">
      <c r="A33" s="32"/>
      <c r="B33" s="111"/>
      <c r="C33" s="112"/>
      <c r="D33" s="113"/>
      <c r="E33" s="113"/>
      <c r="F33" s="114"/>
      <c r="G33" s="114"/>
      <c r="H33" s="115"/>
      <c r="I33" s="32"/>
      <c r="J33" s="93" t="str">
        <f t="shared" si="0"/>
        <v/>
      </c>
      <c r="K33" s="32"/>
      <c r="P33" s="19" t="str">
        <f t="shared" si="1"/>
        <v/>
      </c>
      <c r="R33" s="81" t="str">
        <f t="shared" si="2"/>
        <v/>
      </c>
      <c r="T33" s="86" t="str">
        <f t="shared" si="3"/>
        <v/>
      </c>
      <c r="U33" s="87" t="str">
        <f ca="1">IFERROR(ROUND(($R33-$D33+NETWORKDAYS($D33, $R33, 'Monthly Overview'!$BL$4:$BL$11)-NETWORKDAYS($D33, $R33))/($E33-$D33+NETWORKDAYS($D33, $E33, 'Monthly Overview'!$BL$4:$BL$11)-NETWORKDAYS($D33, $E33)), 2), "")</f>
        <v/>
      </c>
      <c r="V33" s="87" t="str">
        <f ca="1">IFERROR(ROUND((NETWORKDAYS($D33, $R33, 'Monthly Overview'!$BL$4:$BL$11)-1)/(NETWORKDAYS($D33, $E33, 'Monthly Overview'!$BL$4:$BL$11)-1), 2), "")</f>
        <v/>
      </c>
      <c r="W33" s="88" t="str">
        <f t="shared" si="4"/>
        <v/>
      </c>
      <c r="Y33" s="19" t="str">
        <f t="shared" si="5"/>
        <v/>
      </c>
    </row>
    <row r="34" spans="1:25" ht="15" customHeight="1" x14ac:dyDescent="0.25">
      <c r="A34" s="32"/>
      <c r="B34" s="111"/>
      <c r="C34" s="112"/>
      <c r="D34" s="113"/>
      <c r="E34" s="113"/>
      <c r="F34" s="114"/>
      <c r="G34" s="114"/>
      <c r="H34" s="115"/>
      <c r="I34" s="32"/>
      <c r="J34" s="93" t="str">
        <f t="shared" si="0"/>
        <v/>
      </c>
      <c r="K34" s="32"/>
      <c r="P34" s="19" t="str">
        <f t="shared" si="1"/>
        <v/>
      </c>
      <c r="R34" s="81" t="str">
        <f t="shared" si="2"/>
        <v/>
      </c>
      <c r="T34" s="86" t="str">
        <f t="shared" si="3"/>
        <v/>
      </c>
      <c r="U34" s="87" t="str">
        <f ca="1">IFERROR(ROUND(($R34-$D34+NETWORKDAYS($D34, $R34, 'Monthly Overview'!$BL$4:$BL$11)-NETWORKDAYS($D34, $R34))/($E34-$D34+NETWORKDAYS($D34, $E34, 'Monthly Overview'!$BL$4:$BL$11)-NETWORKDAYS($D34, $E34)), 2), "")</f>
        <v/>
      </c>
      <c r="V34" s="87" t="str">
        <f ca="1">IFERROR(ROUND((NETWORKDAYS($D34, $R34, 'Monthly Overview'!$BL$4:$BL$11)-1)/(NETWORKDAYS($D34, $E34, 'Monthly Overview'!$BL$4:$BL$11)-1), 2), "")</f>
        <v/>
      </c>
      <c r="W34" s="88" t="str">
        <f t="shared" si="4"/>
        <v/>
      </c>
      <c r="Y34" s="19" t="str">
        <f t="shared" si="5"/>
        <v/>
      </c>
    </row>
    <row r="35" spans="1:25" ht="15" customHeight="1" x14ac:dyDescent="0.25">
      <c r="A35" s="32"/>
      <c r="B35" s="111"/>
      <c r="C35" s="112"/>
      <c r="D35" s="113"/>
      <c r="E35" s="113"/>
      <c r="F35" s="114"/>
      <c r="G35" s="114"/>
      <c r="H35" s="115"/>
      <c r="I35" s="32"/>
      <c r="J35" s="93" t="str">
        <f t="shared" si="0"/>
        <v/>
      </c>
      <c r="K35" s="32"/>
      <c r="P35" s="19" t="str">
        <f t="shared" si="1"/>
        <v/>
      </c>
      <c r="R35" s="81" t="str">
        <f t="shared" si="2"/>
        <v/>
      </c>
      <c r="T35" s="86" t="str">
        <f t="shared" si="3"/>
        <v/>
      </c>
      <c r="U35" s="87" t="str">
        <f ca="1">IFERROR(ROUND(($R35-$D35+NETWORKDAYS($D35, $R35, 'Monthly Overview'!$BL$4:$BL$11)-NETWORKDAYS($D35, $R35))/($E35-$D35+NETWORKDAYS($D35, $E35, 'Monthly Overview'!$BL$4:$BL$11)-NETWORKDAYS($D35, $E35)), 2), "")</f>
        <v/>
      </c>
      <c r="V35" s="87" t="str">
        <f ca="1">IFERROR(ROUND((NETWORKDAYS($D35, $R35, 'Monthly Overview'!$BL$4:$BL$11)-1)/(NETWORKDAYS($D35, $E35, 'Monthly Overview'!$BL$4:$BL$11)-1), 2), "")</f>
        <v/>
      </c>
      <c r="W35" s="88" t="str">
        <f t="shared" si="4"/>
        <v/>
      </c>
      <c r="Y35" s="19" t="str">
        <f t="shared" si="5"/>
        <v/>
      </c>
    </row>
    <row r="36" spans="1:25" ht="15" customHeight="1" x14ac:dyDescent="0.25">
      <c r="A36" s="32"/>
      <c r="B36" s="111"/>
      <c r="C36" s="112"/>
      <c r="D36" s="113"/>
      <c r="E36" s="113"/>
      <c r="F36" s="114"/>
      <c r="G36" s="114"/>
      <c r="H36" s="115"/>
      <c r="I36" s="32"/>
      <c r="J36" s="93" t="str">
        <f t="shared" si="0"/>
        <v/>
      </c>
      <c r="K36" s="32"/>
      <c r="P36" s="19" t="str">
        <f t="shared" si="1"/>
        <v/>
      </c>
      <c r="R36" s="81" t="str">
        <f t="shared" si="2"/>
        <v/>
      </c>
      <c r="T36" s="86" t="str">
        <f t="shared" si="3"/>
        <v/>
      </c>
      <c r="U36" s="87" t="str">
        <f ca="1">IFERROR(ROUND(($R36-$D36+NETWORKDAYS($D36, $R36, 'Monthly Overview'!$BL$4:$BL$11)-NETWORKDAYS($D36, $R36))/($E36-$D36+NETWORKDAYS($D36, $E36, 'Monthly Overview'!$BL$4:$BL$11)-NETWORKDAYS($D36, $E36)), 2), "")</f>
        <v/>
      </c>
      <c r="V36" s="87" t="str">
        <f ca="1">IFERROR(ROUND((NETWORKDAYS($D36, $R36, 'Monthly Overview'!$BL$4:$BL$11)-1)/(NETWORKDAYS($D36, $E36, 'Monthly Overview'!$BL$4:$BL$11)-1), 2), "")</f>
        <v/>
      </c>
      <c r="W36" s="88" t="str">
        <f t="shared" si="4"/>
        <v/>
      </c>
      <c r="Y36" s="19" t="str">
        <f t="shared" si="5"/>
        <v/>
      </c>
    </row>
    <row r="37" spans="1:25" ht="15" customHeight="1" x14ac:dyDescent="0.25">
      <c r="A37" s="32"/>
      <c r="B37" s="111"/>
      <c r="C37" s="112"/>
      <c r="D37" s="113"/>
      <c r="E37" s="113"/>
      <c r="F37" s="114"/>
      <c r="G37" s="114"/>
      <c r="H37" s="115"/>
      <c r="I37" s="32"/>
      <c r="J37" s="93" t="str">
        <f t="shared" si="0"/>
        <v/>
      </c>
      <c r="K37" s="32"/>
      <c r="P37" s="19" t="str">
        <f t="shared" si="1"/>
        <v/>
      </c>
      <c r="R37" s="81" t="str">
        <f t="shared" si="2"/>
        <v/>
      </c>
      <c r="T37" s="86" t="str">
        <f t="shared" si="3"/>
        <v/>
      </c>
      <c r="U37" s="87" t="str">
        <f ca="1">IFERROR(ROUND(($R37-$D37+NETWORKDAYS($D37, $R37, 'Monthly Overview'!$BL$4:$BL$11)-NETWORKDAYS($D37, $R37))/($E37-$D37+NETWORKDAYS($D37, $E37, 'Monthly Overview'!$BL$4:$BL$11)-NETWORKDAYS($D37, $E37)), 2), "")</f>
        <v/>
      </c>
      <c r="V37" s="87" t="str">
        <f ca="1">IFERROR(ROUND((NETWORKDAYS($D37, $R37, 'Monthly Overview'!$BL$4:$BL$11)-1)/(NETWORKDAYS($D37, $E37, 'Monthly Overview'!$BL$4:$BL$11)-1), 2), "")</f>
        <v/>
      </c>
      <c r="W37" s="88" t="str">
        <f t="shared" si="4"/>
        <v/>
      </c>
      <c r="Y37" s="19" t="str">
        <f t="shared" si="5"/>
        <v/>
      </c>
    </row>
    <row r="38" spans="1:25" ht="15" customHeight="1" x14ac:dyDescent="0.25">
      <c r="A38" s="32"/>
      <c r="B38" s="111"/>
      <c r="C38" s="112"/>
      <c r="D38" s="113"/>
      <c r="E38" s="113"/>
      <c r="F38" s="114"/>
      <c r="G38" s="114"/>
      <c r="H38" s="115"/>
      <c r="I38" s="32"/>
      <c r="J38" s="93" t="str">
        <f t="shared" si="0"/>
        <v/>
      </c>
      <c r="K38" s="32"/>
      <c r="P38" s="19" t="str">
        <f t="shared" si="1"/>
        <v/>
      </c>
      <c r="R38" s="81" t="str">
        <f t="shared" si="2"/>
        <v/>
      </c>
      <c r="T38" s="86" t="str">
        <f t="shared" si="3"/>
        <v/>
      </c>
      <c r="U38" s="87" t="str">
        <f ca="1">IFERROR(ROUND(($R38-$D38+NETWORKDAYS($D38, $R38, 'Monthly Overview'!$BL$4:$BL$11)-NETWORKDAYS($D38, $R38))/($E38-$D38+NETWORKDAYS($D38, $E38, 'Monthly Overview'!$BL$4:$BL$11)-NETWORKDAYS($D38, $E38)), 2), "")</f>
        <v/>
      </c>
      <c r="V38" s="87" t="str">
        <f ca="1">IFERROR(ROUND((NETWORKDAYS($D38, $R38, 'Monthly Overview'!$BL$4:$BL$11)-1)/(NETWORKDAYS($D38, $E38, 'Monthly Overview'!$BL$4:$BL$11)-1), 2), "")</f>
        <v/>
      </c>
      <c r="W38" s="88" t="str">
        <f t="shared" si="4"/>
        <v/>
      </c>
      <c r="Y38" s="19" t="str">
        <f t="shared" si="5"/>
        <v/>
      </c>
    </row>
    <row r="39" spans="1:25" ht="15" customHeight="1" x14ac:dyDescent="0.25">
      <c r="A39" s="32"/>
      <c r="B39" s="111"/>
      <c r="C39" s="112"/>
      <c r="D39" s="113"/>
      <c r="E39" s="113"/>
      <c r="F39" s="114"/>
      <c r="G39" s="114"/>
      <c r="H39" s="115"/>
      <c r="I39" s="32"/>
      <c r="J39" s="93" t="str">
        <f t="shared" si="0"/>
        <v/>
      </c>
      <c r="K39" s="32"/>
      <c r="P39" s="19" t="str">
        <f t="shared" si="1"/>
        <v/>
      </c>
      <c r="R39" s="81" t="str">
        <f t="shared" si="2"/>
        <v/>
      </c>
      <c r="T39" s="86" t="str">
        <f t="shared" si="3"/>
        <v/>
      </c>
      <c r="U39" s="87" t="str">
        <f ca="1">IFERROR(ROUND(($R39-$D39+NETWORKDAYS($D39, $R39, 'Monthly Overview'!$BL$4:$BL$11)-NETWORKDAYS($D39, $R39))/($E39-$D39+NETWORKDAYS($D39, $E39, 'Monthly Overview'!$BL$4:$BL$11)-NETWORKDAYS($D39, $E39)), 2), "")</f>
        <v/>
      </c>
      <c r="V39" s="87" t="str">
        <f ca="1">IFERROR(ROUND((NETWORKDAYS($D39, $R39, 'Monthly Overview'!$BL$4:$BL$11)-1)/(NETWORKDAYS($D39, $E39, 'Monthly Overview'!$BL$4:$BL$11)-1), 2), "")</f>
        <v/>
      </c>
      <c r="W39" s="88" t="str">
        <f t="shared" si="4"/>
        <v/>
      </c>
      <c r="Y39" s="19" t="str">
        <f t="shared" si="5"/>
        <v/>
      </c>
    </row>
    <row r="40" spans="1:25" ht="15" customHeight="1" x14ac:dyDescent="0.25">
      <c r="A40" s="32"/>
      <c r="B40" s="111"/>
      <c r="C40" s="112"/>
      <c r="D40" s="113"/>
      <c r="E40" s="113"/>
      <c r="F40" s="114"/>
      <c r="G40" s="114"/>
      <c r="H40" s="115"/>
      <c r="I40" s="32"/>
      <c r="J40" s="93" t="str">
        <f t="shared" si="0"/>
        <v/>
      </c>
      <c r="K40" s="32"/>
      <c r="P40" s="19" t="str">
        <f t="shared" si="1"/>
        <v/>
      </c>
      <c r="R40" s="81" t="str">
        <f t="shared" si="2"/>
        <v/>
      </c>
      <c r="T40" s="86" t="str">
        <f t="shared" si="3"/>
        <v/>
      </c>
      <c r="U40" s="87" t="str">
        <f ca="1">IFERROR(ROUND(($R40-$D40+NETWORKDAYS($D40, $R40, 'Monthly Overview'!$BL$4:$BL$11)-NETWORKDAYS($D40, $R40))/($E40-$D40+NETWORKDAYS($D40, $E40, 'Monthly Overview'!$BL$4:$BL$11)-NETWORKDAYS($D40, $E40)), 2), "")</f>
        <v/>
      </c>
      <c r="V40" s="87" t="str">
        <f ca="1">IFERROR(ROUND((NETWORKDAYS($D40, $R40, 'Monthly Overview'!$BL$4:$BL$11)-1)/(NETWORKDAYS($D40, $E40, 'Monthly Overview'!$BL$4:$BL$11)-1), 2), "")</f>
        <v/>
      </c>
      <c r="W40" s="88" t="str">
        <f t="shared" si="4"/>
        <v/>
      </c>
      <c r="Y40" s="19" t="str">
        <f t="shared" si="5"/>
        <v/>
      </c>
    </row>
    <row r="41" spans="1:25" ht="15" customHeight="1" x14ac:dyDescent="0.25">
      <c r="A41" s="32"/>
      <c r="B41" s="111"/>
      <c r="C41" s="112"/>
      <c r="D41" s="113"/>
      <c r="E41" s="113"/>
      <c r="F41" s="114"/>
      <c r="G41" s="114"/>
      <c r="H41" s="115"/>
      <c r="I41" s="32"/>
      <c r="J41" s="93" t="str">
        <f t="shared" si="0"/>
        <v/>
      </c>
      <c r="K41" s="32"/>
      <c r="P41" s="19" t="str">
        <f t="shared" si="1"/>
        <v/>
      </c>
      <c r="R41" s="81" t="str">
        <f t="shared" si="2"/>
        <v/>
      </c>
      <c r="T41" s="86" t="str">
        <f t="shared" si="3"/>
        <v/>
      </c>
      <c r="U41" s="87" t="str">
        <f ca="1">IFERROR(ROUND(($R41-$D41+NETWORKDAYS($D41, $R41, 'Monthly Overview'!$BL$4:$BL$11)-NETWORKDAYS($D41, $R41))/($E41-$D41+NETWORKDAYS($D41, $E41, 'Monthly Overview'!$BL$4:$BL$11)-NETWORKDAYS($D41, $E41)), 2), "")</f>
        <v/>
      </c>
      <c r="V41" s="87" t="str">
        <f ca="1">IFERROR(ROUND((NETWORKDAYS($D41, $R41, 'Monthly Overview'!$BL$4:$BL$11)-1)/(NETWORKDAYS($D41, $E41, 'Monthly Overview'!$BL$4:$BL$11)-1), 2), "")</f>
        <v/>
      </c>
      <c r="W41" s="88" t="str">
        <f t="shared" si="4"/>
        <v/>
      </c>
      <c r="Y41" s="19" t="str">
        <f t="shared" si="5"/>
        <v/>
      </c>
    </row>
    <row r="42" spans="1:25" ht="15" customHeight="1" x14ac:dyDescent="0.25">
      <c r="A42" s="32"/>
      <c r="B42" s="111"/>
      <c r="C42" s="112"/>
      <c r="D42" s="113"/>
      <c r="E42" s="113"/>
      <c r="F42" s="114"/>
      <c r="G42" s="114"/>
      <c r="H42" s="115"/>
      <c r="I42" s="32"/>
      <c r="J42" s="93" t="str">
        <f t="shared" si="0"/>
        <v/>
      </c>
      <c r="K42" s="32"/>
      <c r="P42" s="19" t="str">
        <f t="shared" si="1"/>
        <v/>
      </c>
      <c r="R42" s="81" t="str">
        <f t="shared" si="2"/>
        <v/>
      </c>
      <c r="T42" s="86" t="str">
        <f t="shared" si="3"/>
        <v/>
      </c>
      <c r="U42" s="87" t="str">
        <f ca="1">IFERROR(ROUND(($R42-$D42+NETWORKDAYS($D42, $R42, 'Monthly Overview'!$BL$4:$BL$11)-NETWORKDAYS($D42, $R42))/($E42-$D42+NETWORKDAYS($D42, $E42, 'Monthly Overview'!$BL$4:$BL$11)-NETWORKDAYS($D42, $E42)), 2), "")</f>
        <v/>
      </c>
      <c r="V42" s="87" t="str">
        <f ca="1">IFERROR(ROUND((NETWORKDAYS($D42, $R42, 'Monthly Overview'!$BL$4:$BL$11)-1)/(NETWORKDAYS($D42, $E42, 'Monthly Overview'!$BL$4:$BL$11)-1), 2), "")</f>
        <v/>
      </c>
      <c r="W42" s="88" t="str">
        <f t="shared" si="4"/>
        <v/>
      </c>
      <c r="Y42" s="19" t="str">
        <f t="shared" si="5"/>
        <v/>
      </c>
    </row>
    <row r="43" spans="1:25" ht="15" customHeight="1" x14ac:dyDescent="0.25">
      <c r="A43" s="32"/>
      <c r="B43" s="111"/>
      <c r="C43" s="112"/>
      <c r="D43" s="113"/>
      <c r="E43" s="113"/>
      <c r="F43" s="114"/>
      <c r="G43" s="114"/>
      <c r="H43" s="115"/>
      <c r="I43" s="32"/>
      <c r="J43" s="93" t="str">
        <f t="shared" si="0"/>
        <v/>
      </c>
      <c r="K43" s="32"/>
      <c r="P43" s="19" t="str">
        <f t="shared" si="1"/>
        <v/>
      </c>
      <c r="R43" s="81" t="str">
        <f t="shared" si="2"/>
        <v/>
      </c>
      <c r="T43" s="86" t="str">
        <f t="shared" si="3"/>
        <v/>
      </c>
      <c r="U43" s="87" t="str">
        <f ca="1">IFERROR(ROUND(($R43-$D43+NETWORKDAYS($D43, $R43, 'Monthly Overview'!$BL$4:$BL$11)-NETWORKDAYS($D43, $R43))/($E43-$D43+NETWORKDAYS($D43, $E43, 'Monthly Overview'!$BL$4:$BL$11)-NETWORKDAYS($D43, $E43)), 2), "")</f>
        <v/>
      </c>
      <c r="V43" s="87" t="str">
        <f ca="1">IFERROR(ROUND((NETWORKDAYS($D43, $R43, 'Monthly Overview'!$BL$4:$BL$11)-1)/(NETWORKDAYS($D43, $E43, 'Monthly Overview'!$BL$4:$BL$11)-1), 2), "")</f>
        <v/>
      </c>
      <c r="W43" s="88" t="str">
        <f t="shared" si="4"/>
        <v/>
      </c>
      <c r="Y43" s="19" t="str">
        <f t="shared" si="5"/>
        <v/>
      </c>
    </row>
    <row r="44" spans="1:25" ht="15" customHeight="1" x14ac:dyDescent="0.25">
      <c r="A44" s="32"/>
      <c r="B44" s="111"/>
      <c r="C44" s="112"/>
      <c r="D44" s="113"/>
      <c r="E44" s="113"/>
      <c r="F44" s="114"/>
      <c r="G44" s="114"/>
      <c r="H44" s="115"/>
      <c r="I44" s="32"/>
      <c r="J44" s="93" t="str">
        <f t="shared" si="0"/>
        <v/>
      </c>
      <c r="K44" s="32"/>
      <c r="P44" s="19" t="str">
        <f t="shared" si="1"/>
        <v/>
      </c>
      <c r="R44" s="81" t="str">
        <f t="shared" si="2"/>
        <v/>
      </c>
      <c r="T44" s="86" t="str">
        <f t="shared" si="3"/>
        <v/>
      </c>
      <c r="U44" s="87" t="str">
        <f ca="1">IFERROR(ROUND(($R44-$D44+NETWORKDAYS($D44, $R44, 'Monthly Overview'!$BL$4:$BL$11)-NETWORKDAYS($D44, $R44))/($E44-$D44+NETWORKDAYS($D44, $E44, 'Monthly Overview'!$BL$4:$BL$11)-NETWORKDAYS($D44, $E44)), 2), "")</f>
        <v/>
      </c>
      <c r="V44" s="87" t="str">
        <f ca="1">IFERROR(ROUND((NETWORKDAYS($D44, $R44, 'Monthly Overview'!$BL$4:$BL$11)-1)/(NETWORKDAYS($D44, $E44, 'Monthly Overview'!$BL$4:$BL$11)-1), 2), "")</f>
        <v/>
      </c>
      <c r="W44" s="88" t="str">
        <f t="shared" si="4"/>
        <v/>
      </c>
      <c r="Y44" s="19" t="str">
        <f t="shared" si="5"/>
        <v/>
      </c>
    </row>
    <row r="45" spans="1:25" ht="15" customHeight="1" x14ac:dyDescent="0.25">
      <c r="A45" s="32"/>
      <c r="B45" s="111"/>
      <c r="C45" s="112"/>
      <c r="D45" s="113"/>
      <c r="E45" s="113"/>
      <c r="F45" s="114"/>
      <c r="G45" s="114"/>
      <c r="H45" s="115"/>
      <c r="I45" s="32"/>
      <c r="J45" s="93" t="str">
        <f t="shared" si="0"/>
        <v/>
      </c>
      <c r="K45" s="32"/>
      <c r="P45" s="19" t="str">
        <f t="shared" si="1"/>
        <v/>
      </c>
      <c r="R45" s="81" t="str">
        <f t="shared" si="2"/>
        <v/>
      </c>
      <c r="T45" s="86" t="str">
        <f t="shared" si="3"/>
        <v/>
      </c>
      <c r="U45" s="87" t="str">
        <f ca="1">IFERROR(ROUND(($R45-$D45+NETWORKDAYS($D45, $R45, 'Monthly Overview'!$BL$4:$BL$11)-NETWORKDAYS($D45, $R45))/($E45-$D45+NETWORKDAYS($D45, $E45, 'Monthly Overview'!$BL$4:$BL$11)-NETWORKDAYS($D45, $E45)), 2), "")</f>
        <v/>
      </c>
      <c r="V45" s="87" t="str">
        <f ca="1">IFERROR(ROUND((NETWORKDAYS($D45, $R45, 'Monthly Overview'!$BL$4:$BL$11)-1)/(NETWORKDAYS($D45, $E45, 'Monthly Overview'!$BL$4:$BL$11)-1), 2), "")</f>
        <v/>
      </c>
      <c r="W45" s="88" t="str">
        <f t="shared" si="4"/>
        <v/>
      </c>
      <c r="Y45" s="19" t="str">
        <f t="shared" si="5"/>
        <v/>
      </c>
    </row>
    <row r="46" spans="1:25" ht="15" customHeight="1" x14ac:dyDescent="0.25">
      <c r="A46" s="32"/>
      <c r="B46" s="111"/>
      <c r="C46" s="112"/>
      <c r="D46" s="113"/>
      <c r="E46" s="113"/>
      <c r="F46" s="114"/>
      <c r="G46" s="114"/>
      <c r="H46" s="115"/>
      <c r="I46" s="32"/>
      <c r="J46" s="93" t="str">
        <f t="shared" si="0"/>
        <v/>
      </c>
      <c r="K46" s="32"/>
      <c r="P46" s="19" t="str">
        <f t="shared" si="1"/>
        <v/>
      </c>
      <c r="R46" s="81" t="str">
        <f t="shared" si="2"/>
        <v/>
      </c>
      <c r="T46" s="86" t="str">
        <f t="shared" si="3"/>
        <v/>
      </c>
      <c r="U46" s="87" t="str">
        <f ca="1">IFERROR(ROUND(($R46-$D46+NETWORKDAYS($D46, $R46, 'Monthly Overview'!$BL$4:$BL$11)-NETWORKDAYS($D46, $R46))/($E46-$D46+NETWORKDAYS($D46, $E46, 'Monthly Overview'!$BL$4:$BL$11)-NETWORKDAYS($D46, $E46)), 2), "")</f>
        <v/>
      </c>
      <c r="V46" s="87" t="str">
        <f ca="1">IFERROR(ROUND((NETWORKDAYS($D46, $R46, 'Monthly Overview'!$BL$4:$BL$11)-1)/(NETWORKDAYS($D46, $E46, 'Monthly Overview'!$BL$4:$BL$11)-1), 2), "")</f>
        <v/>
      </c>
      <c r="W46" s="88" t="str">
        <f t="shared" si="4"/>
        <v/>
      </c>
      <c r="Y46" s="19" t="str">
        <f t="shared" si="5"/>
        <v/>
      </c>
    </row>
    <row r="47" spans="1:25" ht="15" customHeight="1" x14ac:dyDescent="0.25">
      <c r="A47" s="32"/>
      <c r="B47" s="111"/>
      <c r="C47" s="112"/>
      <c r="D47" s="113"/>
      <c r="E47" s="113"/>
      <c r="F47" s="114"/>
      <c r="G47" s="114"/>
      <c r="H47" s="115"/>
      <c r="I47" s="32"/>
      <c r="J47" s="93" t="str">
        <f t="shared" si="0"/>
        <v/>
      </c>
      <c r="K47" s="32"/>
      <c r="P47" s="19" t="str">
        <f t="shared" si="1"/>
        <v/>
      </c>
      <c r="R47" s="81" t="str">
        <f t="shared" si="2"/>
        <v/>
      </c>
      <c r="T47" s="86" t="str">
        <f t="shared" si="3"/>
        <v/>
      </c>
      <c r="U47" s="87" t="str">
        <f ca="1">IFERROR(ROUND(($R47-$D47+NETWORKDAYS($D47, $R47, 'Monthly Overview'!$BL$4:$BL$11)-NETWORKDAYS($D47, $R47))/($E47-$D47+NETWORKDAYS($D47, $E47, 'Monthly Overview'!$BL$4:$BL$11)-NETWORKDAYS($D47, $E47)), 2), "")</f>
        <v/>
      </c>
      <c r="V47" s="87" t="str">
        <f ca="1">IFERROR(ROUND((NETWORKDAYS($D47, $R47, 'Monthly Overview'!$BL$4:$BL$11)-1)/(NETWORKDAYS($D47, $E47, 'Monthly Overview'!$BL$4:$BL$11)-1), 2), "")</f>
        <v/>
      </c>
      <c r="W47" s="88" t="str">
        <f t="shared" si="4"/>
        <v/>
      </c>
      <c r="Y47" s="19" t="str">
        <f t="shared" si="5"/>
        <v/>
      </c>
    </row>
    <row r="48" spans="1:25" ht="15" customHeight="1" x14ac:dyDescent="0.25">
      <c r="A48" s="32"/>
      <c r="B48" s="111"/>
      <c r="C48" s="112"/>
      <c r="D48" s="113"/>
      <c r="E48" s="113"/>
      <c r="F48" s="114"/>
      <c r="G48" s="114"/>
      <c r="H48" s="115"/>
      <c r="I48" s="32"/>
      <c r="J48" s="93" t="str">
        <f t="shared" si="0"/>
        <v/>
      </c>
      <c r="K48" s="32"/>
      <c r="P48" s="19" t="str">
        <f t="shared" si="1"/>
        <v/>
      </c>
      <c r="R48" s="81" t="str">
        <f t="shared" si="2"/>
        <v/>
      </c>
      <c r="T48" s="86" t="str">
        <f t="shared" si="3"/>
        <v/>
      </c>
      <c r="U48" s="87" t="str">
        <f ca="1">IFERROR(ROUND(($R48-$D48+NETWORKDAYS($D48, $R48, 'Monthly Overview'!$BL$4:$BL$11)-NETWORKDAYS($D48, $R48))/($E48-$D48+NETWORKDAYS($D48, $E48, 'Monthly Overview'!$BL$4:$BL$11)-NETWORKDAYS($D48, $E48)), 2), "")</f>
        <v/>
      </c>
      <c r="V48" s="87" t="str">
        <f ca="1">IFERROR(ROUND((NETWORKDAYS($D48, $R48, 'Monthly Overview'!$BL$4:$BL$11)-1)/(NETWORKDAYS($D48, $E48, 'Monthly Overview'!$BL$4:$BL$11)-1), 2), "")</f>
        <v/>
      </c>
      <c r="W48" s="88" t="str">
        <f t="shared" si="4"/>
        <v/>
      </c>
      <c r="Y48" s="19" t="str">
        <f t="shared" si="5"/>
        <v/>
      </c>
    </row>
    <row r="49" spans="1:25" ht="15" customHeight="1" x14ac:dyDescent="0.25">
      <c r="A49" s="32"/>
      <c r="B49" s="111"/>
      <c r="C49" s="112"/>
      <c r="D49" s="113"/>
      <c r="E49" s="113"/>
      <c r="F49" s="114"/>
      <c r="G49" s="114"/>
      <c r="H49" s="115"/>
      <c r="I49" s="32"/>
      <c r="J49" s="93" t="str">
        <f t="shared" si="0"/>
        <v/>
      </c>
      <c r="K49" s="32"/>
      <c r="P49" s="19" t="str">
        <f t="shared" si="1"/>
        <v/>
      </c>
      <c r="R49" s="81" t="str">
        <f t="shared" si="2"/>
        <v/>
      </c>
      <c r="T49" s="86" t="str">
        <f t="shared" si="3"/>
        <v/>
      </c>
      <c r="U49" s="87" t="str">
        <f ca="1">IFERROR(ROUND(($R49-$D49+NETWORKDAYS($D49, $R49, 'Monthly Overview'!$BL$4:$BL$11)-NETWORKDAYS($D49, $R49))/($E49-$D49+NETWORKDAYS($D49, $E49, 'Monthly Overview'!$BL$4:$BL$11)-NETWORKDAYS($D49, $E49)), 2), "")</f>
        <v/>
      </c>
      <c r="V49" s="87" t="str">
        <f ca="1">IFERROR(ROUND((NETWORKDAYS($D49, $R49, 'Monthly Overview'!$BL$4:$BL$11)-1)/(NETWORKDAYS($D49, $E49, 'Monthly Overview'!$BL$4:$BL$11)-1), 2), "")</f>
        <v/>
      </c>
      <c r="W49" s="88" t="str">
        <f t="shared" si="4"/>
        <v/>
      </c>
      <c r="Y49" s="19" t="str">
        <f t="shared" si="5"/>
        <v/>
      </c>
    </row>
    <row r="50" spans="1:25" ht="15" customHeight="1" x14ac:dyDescent="0.25">
      <c r="A50" s="32"/>
      <c r="B50" s="111"/>
      <c r="C50" s="112"/>
      <c r="D50" s="113"/>
      <c r="E50" s="113"/>
      <c r="F50" s="114"/>
      <c r="G50" s="114"/>
      <c r="H50" s="115"/>
      <c r="I50" s="32"/>
      <c r="J50" s="93" t="str">
        <f t="shared" si="0"/>
        <v/>
      </c>
      <c r="K50" s="32"/>
      <c r="P50" s="19" t="str">
        <f t="shared" si="1"/>
        <v/>
      </c>
      <c r="R50" s="81" t="str">
        <f t="shared" si="2"/>
        <v/>
      </c>
      <c r="T50" s="86" t="str">
        <f t="shared" si="3"/>
        <v/>
      </c>
      <c r="U50" s="87" t="str">
        <f ca="1">IFERROR(ROUND(($R50-$D50+NETWORKDAYS($D50, $R50, 'Monthly Overview'!$BL$4:$BL$11)-NETWORKDAYS($D50, $R50))/($E50-$D50+NETWORKDAYS($D50, $E50, 'Monthly Overview'!$BL$4:$BL$11)-NETWORKDAYS($D50, $E50)), 2), "")</f>
        <v/>
      </c>
      <c r="V50" s="87" t="str">
        <f ca="1">IFERROR(ROUND((NETWORKDAYS($D50, $R50, 'Monthly Overview'!$BL$4:$BL$11)-1)/(NETWORKDAYS($D50, $E50, 'Monthly Overview'!$BL$4:$BL$11)-1), 2), "")</f>
        <v/>
      </c>
      <c r="W50" s="88" t="str">
        <f t="shared" si="4"/>
        <v/>
      </c>
      <c r="Y50" s="19" t="str">
        <f t="shared" si="5"/>
        <v/>
      </c>
    </row>
    <row r="51" spans="1:25" ht="15" customHeight="1" x14ac:dyDescent="0.25">
      <c r="A51" s="32"/>
      <c r="B51" s="111"/>
      <c r="C51" s="112"/>
      <c r="D51" s="113"/>
      <c r="E51" s="113"/>
      <c r="F51" s="114"/>
      <c r="G51" s="114"/>
      <c r="H51" s="115"/>
      <c r="I51" s="32"/>
      <c r="J51" s="93" t="str">
        <f t="shared" si="0"/>
        <v/>
      </c>
      <c r="K51" s="32"/>
      <c r="P51" s="19" t="str">
        <f t="shared" si="1"/>
        <v/>
      </c>
      <c r="R51" s="81" t="str">
        <f t="shared" si="2"/>
        <v/>
      </c>
      <c r="T51" s="86" t="str">
        <f t="shared" si="3"/>
        <v/>
      </c>
      <c r="U51" s="87" t="str">
        <f ca="1">IFERROR(ROUND(($R51-$D51+NETWORKDAYS($D51, $R51, 'Monthly Overview'!$BL$4:$BL$11)-NETWORKDAYS($D51, $R51))/($E51-$D51+NETWORKDAYS($D51, $E51, 'Monthly Overview'!$BL$4:$BL$11)-NETWORKDAYS($D51, $E51)), 2), "")</f>
        <v/>
      </c>
      <c r="V51" s="87" t="str">
        <f ca="1">IFERROR(ROUND((NETWORKDAYS($D51, $R51, 'Monthly Overview'!$BL$4:$BL$11)-1)/(NETWORKDAYS($D51, $E51, 'Monthly Overview'!$BL$4:$BL$11)-1), 2), "")</f>
        <v/>
      </c>
      <c r="W51" s="88" t="str">
        <f t="shared" si="4"/>
        <v/>
      </c>
      <c r="Y51" s="19" t="str">
        <f t="shared" si="5"/>
        <v/>
      </c>
    </row>
    <row r="52" spans="1:25" ht="15" customHeight="1" x14ac:dyDescent="0.25">
      <c r="A52" s="32"/>
      <c r="B52" s="111"/>
      <c r="C52" s="112"/>
      <c r="D52" s="113"/>
      <c r="E52" s="113"/>
      <c r="F52" s="114"/>
      <c r="G52" s="114"/>
      <c r="H52" s="115"/>
      <c r="I52" s="32"/>
      <c r="J52" s="93" t="str">
        <f t="shared" si="0"/>
        <v/>
      </c>
      <c r="K52" s="32"/>
      <c r="P52" s="19" t="str">
        <f t="shared" si="1"/>
        <v/>
      </c>
      <c r="R52" s="81" t="str">
        <f t="shared" si="2"/>
        <v/>
      </c>
      <c r="T52" s="86" t="str">
        <f t="shared" si="3"/>
        <v/>
      </c>
      <c r="U52" s="87" t="str">
        <f ca="1">IFERROR(ROUND(($R52-$D52+NETWORKDAYS($D52, $R52, 'Monthly Overview'!$BL$4:$BL$11)-NETWORKDAYS($D52, $R52))/($E52-$D52+NETWORKDAYS($D52, $E52, 'Monthly Overview'!$BL$4:$BL$11)-NETWORKDAYS($D52, $E52)), 2), "")</f>
        <v/>
      </c>
      <c r="V52" s="87" t="str">
        <f ca="1">IFERROR(ROUND((NETWORKDAYS($D52, $R52, 'Monthly Overview'!$BL$4:$BL$11)-1)/(NETWORKDAYS($D52, $E52, 'Monthly Overview'!$BL$4:$BL$11)-1), 2), "")</f>
        <v/>
      </c>
      <c r="W52" s="88" t="str">
        <f t="shared" si="4"/>
        <v/>
      </c>
      <c r="Y52" s="19" t="str">
        <f t="shared" si="5"/>
        <v/>
      </c>
    </row>
    <row r="53" spans="1:25" ht="15" customHeight="1" x14ac:dyDescent="0.25">
      <c r="A53" s="32"/>
      <c r="B53" s="111"/>
      <c r="C53" s="112"/>
      <c r="D53" s="113"/>
      <c r="E53" s="113"/>
      <c r="F53" s="114"/>
      <c r="G53" s="114"/>
      <c r="H53" s="115"/>
      <c r="I53" s="32"/>
      <c r="J53" s="93" t="str">
        <f t="shared" si="0"/>
        <v/>
      </c>
      <c r="K53" s="32"/>
      <c r="P53" s="19" t="str">
        <f t="shared" si="1"/>
        <v/>
      </c>
      <c r="R53" s="81" t="str">
        <f t="shared" si="2"/>
        <v/>
      </c>
      <c r="T53" s="86" t="str">
        <f t="shared" si="3"/>
        <v/>
      </c>
      <c r="U53" s="87" t="str">
        <f ca="1">IFERROR(ROUND(($R53-$D53+NETWORKDAYS($D53, $R53, 'Monthly Overview'!$BL$4:$BL$11)-NETWORKDAYS($D53, $R53))/($E53-$D53+NETWORKDAYS($D53, $E53, 'Monthly Overview'!$BL$4:$BL$11)-NETWORKDAYS($D53, $E53)), 2), "")</f>
        <v/>
      </c>
      <c r="V53" s="87" t="str">
        <f ca="1">IFERROR(ROUND((NETWORKDAYS($D53, $R53, 'Monthly Overview'!$BL$4:$BL$11)-1)/(NETWORKDAYS($D53, $E53, 'Monthly Overview'!$BL$4:$BL$11)-1), 2), "")</f>
        <v/>
      </c>
      <c r="W53" s="88" t="str">
        <f t="shared" si="4"/>
        <v/>
      </c>
      <c r="Y53" s="19" t="str">
        <f t="shared" si="5"/>
        <v/>
      </c>
    </row>
    <row r="54" spans="1:25" ht="15" customHeight="1" x14ac:dyDescent="0.25">
      <c r="A54" s="32"/>
      <c r="B54" s="111"/>
      <c r="C54" s="112"/>
      <c r="D54" s="113"/>
      <c r="E54" s="113"/>
      <c r="F54" s="114"/>
      <c r="G54" s="114"/>
      <c r="H54" s="115"/>
      <c r="I54" s="32"/>
      <c r="J54" s="93" t="str">
        <f t="shared" si="0"/>
        <v/>
      </c>
      <c r="K54" s="32"/>
      <c r="P54" s="19" t="str">
        <f t="shared" si="1"/>
        <v/>
      </c>
      <c r="R54" s="81" t="str">
        <f t="shared" si="2"/>
        <v/>
      </c>
      <c r="T54" s="86" t="str">
        <f t="shared" si="3"/>
        <v/>
      </c>
      <c r="U54" s="87" t="str">
        <f ca="1">IFERROR(ROUND(($R54-$D54+NETWORKDAYS($D54, $R54, 'Monthly Overview'!$BL$4:$BL$11)-NETWORKDAYS($D54, $R54))/($E54-$D54+NETWORKDAYS($D54, $E54, 'Monthly Overview'!$BL$4:$BL$11)-NETWORKDAYS($D54, $E54)), 2), "")</f>
        <v/>
      </c>
      <c r="V54" s="87" t="str">
        <f ca="1">IFERROR(ROUND((NETWORKDAYS($D54, $R54, 'Monthly Overview'!$BL$4:$BL$11)-1)/(NETWORKDAYS($D54, $E54, 'Monthly Overview'!$BL$4:$BL$11)-1), 2), "")</f>
        <v/>
      </c>
      <c r="W54" s="88" t="str">
        <f t="shared" si="4"/>
        <v/>
      </c>
      <c r="Y54" s="19" t="str">
        <f t="shared" si="5"/>
        <v/>
      </c>
    </row>
    <row r="55" spans="1:25" ht="15" customHeight="1" x14ac:dyDescent="0.25">
      <c r="A55" s="32"/>
      <c r="B55" s="111"/>
      <c r="C55" s="112"/>
      <c r="D55" s="113"/>
      <c r="E55" s="113"/>
      <c r="F55" s="114"/>
      <c r="G55" s="114"/>
      <c r="H55" s="115"/>
      <c r="I55" s="32"/>
      <c r="J55" s="93" t="str">
        <f t="shared" si="0"/>
        <v/>
      </c>
      <c r="K55" s="32"/>
      <c r="P55" s="19" t="str">
        <f t="shared" si="1"/>
        <v/>
      </c>
      <c r="R55" s="81" t="str">
        <f t="shared" si="2"/>
        <v/>
      </c>
      <c r="T55" s="86" t="str">
        <f t="shared" si="3"/>
        <v/>
      </c>
      <c r="U55" s="87" t="str">
        <f ca="1">IFERROR(ROUND(($R55-$D55+NETWORKDAYS($D55, $R55, 'Monthly Overview'!$BL$4:$BL$11)-NETWORKDAYS($D55, $R55))/($E55-$D55+NETWORKDAYS($D55, $E55, 'Monthly Overview'!$BL$4:$BL$11)-NETWORKDAYS($D55, $E55)), 2), "")</f>
        <v/>
      </c>
      <c r="V55" s="87" t="str">
        <f ca="1">IFERROR(ROUND((NETWORKDAYS($D55, $R55, 'Monthly Overview'!$BL$4:$BL$11)-1)/(NETWORKDAYS($D55, $E55, 'Monthly Overview'!$BL$4:$BL$11)-1), 2), "")</f>
        <v/>
      </c>
      <c r="W55" s="88" t="str">
        <f t="shared" si="4"/>
        <v/>
      </c>
      <c r="Y55" s="19" t="str">
        <f t="shared" si="5"/>
        <v/>
      </c>
    </row>
    <row r="56" spans="1:25" ht="15" customHeight="1" x14ac:dyDescent="0.25">
      <c r="A56" s="32"/>
      <c r="B56" s="111"/>
      <c r="C56" s="112"/>
      <c r="D56" s="113"/>
      <c r="E56" s="113"/>
      <c r="F56" s="114"/>
      <c r="G56" s="114"/>
      <c r="H56" s="115"/>
      <c r="I56" s="32"/>
      <c r="J56" s="93" t="str">
        <f t="shared" si="0"/>
        <v/>
      </c>
      <c r="K56" s="32"/>
      <c r="P56" s="19" t="str">
        <f t="shared" si="1"/>
        <v/>
      </c>
      <c r="R56" s="81" t="str">
        <f t="shared" si="2"/>
        <v/>
      </c>
      <c r="T56" s="86" t="str">
        <f t="shared" si="3"/>
        <v/>
      </c>
      <c r="U56" s="87" t="str">
        <f ca="1">IFERROR(ROUND(($R56-$D56+NETWORKDAYS($D56, $R56, 'Monthly Overview'!$BL$4:$BL$11)-NETWORKDAYS($D56, $R56))/($E56-$D56+NETWORKDAYS($D56, $E56, 'Monthly Overview'!$BL$4:$BL$11)-NETWORKDAYS($D56, $E56)), 2), "")</f>
        <v/>
      </c>
      <c r="V56" s="87" t="str">
        <f ca="1">IFERROR(ROUND((NETWORKDAYS($D56, $R56, 'Monthly Overview'!$BL$4:$BL$11)-1)/(NETWORKDAYS($D56, $E56, 'Monthly Overview'!$BL$4:$BL$11)-1), 2), "")</f>
        <v/>
      </c>
      <c r="W56" s="88" t="str">
        <f t="shared" si="4"/>
        <v/>
      </c>
      <c r="Y56" s="19" t="str">
        <f t="shared" si="5"/>
        <v/>
      </c>
    </row>
    <row r="57" spans="1:25" ht="15" customHeight="1" x14ac:dyDescent="0.25">
      <c r="A57" s="32"/>
      <c r="B57" s="111"/>
      <c r="C57" s="112"/>
      <c r="D57" s="113"/>
      <c r="E57" s="113"/>
      <c r="F57" s="114"/>
      <c r="G57" s="114"/>
      <c r="H57" s="115"/>
      <c r="I57" s="32"/>
      <c r="J57" s="93" t="str">
        <f t="shared" si="0"/>
        <v/>
      </c>
      <c r="K57" s="32"/>
      <c r="P57" s="19" t="str">
        <f t="shared" si="1"/>
        <v/>
      </c>
      <c r="R57" s="81" t="str">
        <f t="shared" si="2"/>
        <v/>
      </c>
      <c r="T57" s="86" t="str">
        <f t="shared" si="3"/>
        <v/>
      </c>
      <c r="U57" s="87" t="str">
        <f ca="1">IFERROR(ROUND(($R57-$D57+NETWORKDAYS($D57, $R57, 'Monthly Overview'!$BL$4:$BL$11)-NETWORKDAYS($D57, $R57))/($E57-$D57+NETWORKDAYS($D57, $E57, 'Monthly Overview'!$BL$4:$BL$11)-NETWORKDAYS($D57, $E57)), 2), "")</f>
        <v/>
      </c>
      <c r="V57" s="87" t="str">
        <f ca="1">IFERROR(ROUND((NETWORKDAYS($D57, $R57, 'Monthly Overview'!$BL$4:$BL$11)-1)/(NETWORKDAYS($D57, $E57, 'Monthly Overview'!$BL$4:$BL$11)-1), 2), "")</f>
        <v/>
      </c>
      <c r="W57" s="88" t="str">
        <f t="shared" si="4"/>
        <v/>
      </c>
      <c r="Y57" s="19" t="str">
        <f t="shared" si="5"/>
        <v/>
      </c>
    </row>
    <row r="58" spans="1:25" ht="15" customHeight="1" x14ac:dyDescent="0.25">
      <c r="A58" s="32"/>
      <c r="B58" s="111"/>
      <c r="C58" s="112"/>
      <c r="D58" s="113"/>
      <c r="E58" s="113"/>
      <c r="F58" s="114"/>
      <c r="G58" s="114"/>
      <c r="H58" s="115"/>
      <c r="I58" s="32"/>
      <c r="J58" s="93" t="str">
        <f t="shared" si="0"/>
        <v/>
      </c>
      <c r="K58" s="32"/>
      <c r="P58" s="19" t="str">
        <f t="shared" si="1"/>
        <v/>
      </c>
      <c r="R58" s="81" t="str">
        <f t="shared" si="2"/>
        <v/>
      </c>
      <c r="T58" s="86" t="str">
        <f t="shared" si="3"/>
        <v/>
      </c>
      <c r="U58" s="87" t="str">
        <f ca="1">IFERROR(ROUND(($R58-$D58+NETWORKDAYS($D58, $R58, 'Monthly Overview'!$BL$4:$BL$11)-NETWORKDAYS($D58, $R58))/($E58-$D58+NETWORKDAYS($D58, $E58, 'Monthly Overview'!$BL$4:$BL$11)-NETWORKDAYS($D58, $E58)), 2), "")</f>
        <v/>
      </c>
      <c r="V58" s="87" t="str">
        <f ca="1">IFERROR(ROUND((NETWORKDAYS($D58, $R58, 'Monthly Overview'!$BL$4:$BL$11)-1)/(NETWORKDAYS($D58, $E58, 'Monthly Overview'!$BL$4:$BL$11)-1), 2), "")</f>
        <v/>
      </c>
      <c r="W58" s="88" t="str">
        <f t="shared" si="4"/>
        <v/>
      </c>
      <c r="Y58" s="19" t="str">
        <f t="shared" si="5"/>
        <v/>
      </c>
    </row>
    <row r="59" spans="1:25" ht="15" customHeight="1" x14ac:dyDescent="0.25">
      <c r="A59" s="32"/>
      <c r="B59" s="111"/>
      <c r="C59" s="112"/>
      <c r="D59" s="113"/>
      <c r="E59" s="113"/>
      <c r="F59" s="114"/>
      <c r="G59" s="114"/>
      <c r="H59" s="115"/>
      <c r="I59" s="32"/>
      <c r="J59" s="93" t="str">
        <f t="shared" si="0"/>
        <v/>
      </c>
      <c r="K59" s="32"/>
      <c r="P59" s="19" t="str">
        <f t="shared" si="1"/>
        <v/>
      </c>
      <c r="R59" s="81" t="str">
        <f t="shared" si="2"/>
        <v/>
      </c>
      <c r="T59" s="86" t="str">
        <f t="shared" si="3"/>
        <v/>
      </c>
      <c r="U59" s="87" t="str">
        <f ca="1">IFERROR(ROUND(($R59-$D59+NETWORKDAYS($D59, $R59, 'Monthly Overview'!$BL$4:$BL$11)-NETWORKDAYS($D59, $R59))/($E59-$D59+NETWORKDAYS($D59, $E59, 'Monthly Overview'!$BL$4:$BL$11)-NETWORKDAYS($D59, $E59)), 2), "")</f>
        <v/>
      </c>
      <c r="V59" s="87" t="str">
        <f ca="1">IFERROR(ROUND((NETWORKDAYS($D59, $R59, 'Monthly Overview'!$BL$4:$BL$11)-1)/(NETWORKDAYS($D59, $E59, 'Monthly Overview'!$BL$4:$BL$11)-1), 2), "")</f>
        <v/>
      </c>
      <c r="W59" s="88" t="str">
        <f t="shared" si="4"/>
        <v/>
      </c>
      <c r="Y59" s="19" t="str">
        <f t="shared" si="5"/>
        <v/>
      </c>
    </row>
    <row r="60" spans="1:25" ht="15" customHeight="1" x14ac:dyDescent="0.25">
      <c r="A60" s="32"/>
      <c r="B60" s="111"/>
      <c r="C60" s="112"/>
      <c r="D60" s="113"/>
      <c r="E60" s="113"/>
      <c r="F60" s="114"/>
      <c r="G60" s="114"/>
      <c r="H60" s="115"/>
      <c r="I60" s="32"/>
      <c r="J60" s="93" t="str">
        <f t="shared" si="0"/>
        <v/>
      </c>
      <c r="K60" s="32"/>
      <c r="P60" s="19" t="str">
        <f t="shared" si="1"/>
        <v/>
      </c>
      <c r="R60" s="81" t="str">
        <f t="shared" si="2"/>
        <v/>
      </c>
      <c r="T60" s="86" t="str">
        <f t="shared" si="3"/>
        <v/>
      </c>
      <c r="U60" s="87" t="str">
        <f ca="1">IFERROR(ROUND(($R60-$D60+NETWORKDAYS($D60, $R60, 'Monthly Overview'!$BL$4:$BL$11)-NETWORKDAYS($D60, $R60))/($E60-$D60+NETWORKDAYS($D60, $E60, 'Monthly Overview'!$BL$4:$BL$11)-NETWORKDAYS($D60, $E60)), 2), "")</f>
        <v/>
      </c>
      <c r="V60" s="87" t="str">
        <f ca="1">IFERROR(ROUND((NETWORKDAYS($D60, $R60, 'Monthly Overview'!$BL$4:$BL$11)-1)/(NETWORKDAYS($D60, $E60, 'Monthly Overview'!$BL$4:$BL$11)-1), 2), "")</f>
        <v/>
      </c>
      <c r="W60" s="88" t="str">
        <f t="shared" si="4"/>
        <v/>
      </c>
      <c r="Y60" s="19" t="str">
        <f t="shared" si="5"/>
        <v/>
      </c>
    </row>
    <row r="61" spans="1:25" ht="15" customHeight="1" x14ac:dyDescent="0.25">
      <c r="A61" s="32"/>
      <c r="B61" s="111"/>
      <c r="C61" s="112"/>
      <c r="D61" s="113"/>
      <c r="E61" s="113"/>
      <c r="F61" s="114"/>
      <c r="G61" s="114"/>
      <c r="H61" s="115"/>
      <c r="I61" s="32"/>
      <c r="J61" s="93" t="str">
        <f t="shared" si="0"/>
        <v/>
      </c>
      <c r="K61" s="32"/>
      <c r="P61" s="19" t="str">
        <f t="shared" si="1"/>
        <v/>
      </c>
      <c r="R61" s="81" t="str">
        <f t="shared" si="2"/>
        <v/>
      </c>
      <c r="T61" s="86" t="str">
        <f t="shared" si="3"/>
        <v/>
      </c>
      <c r="U61" s="87" t="str">
        <f ca="1">IFERROR(ROUND(($R61-$D61+NETWORKDAYS($D61, $R61, 'Monthly Overview'!$BL$4:$BL$11)-NETWORKDAYS($D61, $R61))/($E61-$D61+NETWORKDAYS($D61, $E61, 'Monthly Overview'!$BL$4:$BL$11)-NETWORKDAYS($D61, $E61)), 2), "")</f>
        <v/>
      </c>
      <c r="V61" s="87" t="str">
        <f ca="1">IFERROR(ROUND((NETWORKDAYS($D61, $R61, 'Monthly Overview'!$BL$4:$BL$11)-1)/(NETWORKDAYS($D61, $E61, 'Monthly Overview'!$BL$4:$BL$11)-1), 2), "")</f>
        <v/>
      </c>
      <c r="W61" s="88" t="str">
        <f t="shared" si="4"/>
        <v/>
      </c>
      <c r="Y61" s="19" t="str">
        <f t="shared" si="5"/>
        <v/>
      </c>
    </row>
    <row r="62" spans="1:25" ht="15" customHeight="1" x14ac:dyDescent="0.25">
      <c r="A62" s="32"/>
      <c r="B62" s="111"/>
      <c r="C62" s="112"/>
      <c r="D62" s="113"/>
      <c r="E62" s="113"/>
      <c r="F62" s="114"/>
      <c r="G62" s="114"/>
      <c r="H62" s="115"/>
      <c r="I62" s="32"/>
      <c r="J62" s="93" t="str">
        <f t="shared" si="0"/>
        <v/>
      </c>
      <c r="K62" s="32"/>
      <c r="P62" s="19" t="str">
        <f t="shared" si="1"/>
        <v/>
      </c>
      <c r="R62" s="81" t="str">
        <f t="shared" si="2"/>
        <v/>
      </c>
      <c r="T62" s="86" t="str">
        <f t="shared" si="3"/>
        <v/>
      </c>
      <c r="U62" s="87" t="str">
        <f ca="1">IFERROR(ROUND(($R62-$D62+NETWORKDAYS($D62, $R62, 'Monthly Overview'!$BL$4:$BL$11)-NETWORKDAYS($D62, $R62))/($E62-$D62+NETWORKDAYS($D62, $E62, 'Monthly Overview'!$BL$4:$BL$11)-NETWORKDAYS($D62, $E62)), 2), "")</f>
        <v/>
      </c>
      <c r="V62" s="87" t="str">
        <f ca="1">IFERROR(ROUND((NETWORKDAYS($D62, $R62, 'Monthly Overview'!$BL$4:$BL$11)-1)/(NETWORKDAYS($D62, $E62, 'Monthly Overview'!$BL$4:$BL$11)-1), 2), "")</f>
        <v/>
      </c>
      <c r="W62" s="88" t="str">
        <f t="shared" si="4"/>
        <v/>
      </c>
      <c r="Y62" s="19" t="str">
        <f t="shared" si="5"/>
        <v/>
      </c>
    </row>
    <row r="63" spans="1:25" ht="15" customHeight="1" x14ac:dyDescent="0.25">
      <c r="A63" s="32"/>
      <c r="B63" s="111"/>
      <c r="C63" s="112"/>
      <c r="D63" s="113"/>
      <c r="E63" s="113"/>
      <c r="F63" s="114"/>
      <c r="G63" s="114"/>
      <c r="H63" s="115"/>
      <c r="I63" s="32"/>
      <c r="J63" s="93" t="str">
        <f t="shared" si="0"/>
        <v/>
      </c>
      <c r="K63" s="32"/>
      <c r="P63" s="19" t="str">
        <f t="shared" si="1"/>
        <v/>
      </c>
      <c r="R63" s="81" t="str">
        <f t="shared" si="2"/>
        <v/>
      </c>
      <c r="T63" s="86" t="str">
        <f t="shared" si="3"/>
        <v/>
      </c>
      <c r="U63" s="87" t="str">
        <f ca="1">IFERROR(ROUND(($R63-$D63+NETWORKDAYS($D63, $R63, 'Monthly Overview'!$BL$4:$BL$11)-NETWORKDAYS($D63, $R63))/($E63-$D63+NETWORKDAYS($D63, $E63, 'Monthly Overview'!$BL$4:$BL$11)-NETWORKDAYS($D63, $E63)), 2), "")</f>
        <v/>
      </c>
      <c r="V63" s="87" t="str">
        <f ca="1">IFERROR(ROUND((NETWORKDAYS($D63, $R63, 'Monthly Overview'!$BL$4:$BL$11)-1)/(NETWORKDAYS($D63, $E63, 'Monthly Overview'!$BL$4:$BL$11)-1), 2), "")</f>
        <v/>
      </c>
      <c r="W63" s="88" t="str">
        <f t="shared" si="4"/>
        <v/>
      </c>
      <c r="Y63" s="19" t="str">
        <f t="shared" si="5"/>
        <v/>
      </c>
    </row>
    <row r="64" spans="1:25" ht="15" customHeight="1" x14ac:dyDescent="0.25">
      <c r="A64" s="32"/>
      <c r="B64" s="111"/>
      <c r="C64" s="112"/>
      <c r="D64" s="113"/>
      <c r="E64" s="113"/>
      <c r="F64" s="114"/>
      <c r="G64" s="114"/>
      <c r="H64" s="115"/>
      <c r="I64" s="32"/>
      <c r="J64" s="93" t="str">
        <f t="shared" si="0"/>
        <v/>
      </c>
      <c r="K64" s="32"/>
      <c r="P64" s="19" t="str">
        <f t="shared" si="1"/>
        <v/>
      </c>
      <c r="R64" s="81" t="str">
        <f t="shared" si="2"/>
        <v/>
      </c>
      <c r="T64" s="86" t="str">
        <f t="shared" si="3"/>
        <v/>
      </c>
      <c r="U64" s="87" t="str">
        <f ca="1">IFERROR(ROUND(($R64-$D64+NETWORKDAYS($D64, $R64, 'Monthly Overview'!$BL$4:$BL$11)-NETWORKDAYS($D64, $R64))/($E64-$D64+NETWORKDAYS($D64, $E64, 'Monthly Overview'!$BL$4:$BL$11)-NETWORKDAYS($D64, $E64)), 2), "")</f>
        <v/>
      </c>
      <c r="V64" s="87" t="str">
        <f ca="1">IFERROR(ROUND((NETWORKDAYS($D64, $R64, 'Monthly Overview'!$BL$4:$BL$11)-1)/(NETWORKDAYS($D64, $E64, 'Monthly Overview'!$BL$4:$BL$11)-1), 2), "")</f>
        <v/>
      </c>
      <c r="W64" s="88" t="str">
        <f t="shared" si="4"/>
        <v/>
      </c>
      <c r="Y64" s="19" t="str">
        <f t="shared" si="5"/>
        <v/>
      </c>
    </row>
    <row r="65" spans="1:25" ht="15" customHeight="1" x14ac:dyDescent="0.25">
      <c r="A65" s="32"/>
      <c r="B65" s="111"/>
      <c r="C65" s="112"/>
      <c r="D65" s="113"/>
      <c r="E65" s="113"/>
      <c r="F65" s="114"/>
      <c r="G65" s="114"/>
      <c r="H65" s="115"/>
      <c r="I65" s="32"/>
      <c r="J65" s="93" t="str">
        <f t="shared" si="0"/>
        <v/>
      </c>
      <c r="K65" s="32"/>
      <c r="P65" s="19" t="str">
        <f t="shared" si="1"/>
        <v/>
      </c>
      <c r="R65" s="81" t="str">
        <f t="shared" si="2"/>
        <v/>
      </c>
      <c r="T65" s="86" t="str">
        <f t="shared" si="3"/>
        <v/>
      </c>
      <c r="U65" s="87" t="str">
        <f ca="1">IFERROR(ROUND(($R65-$D65+NETWORKDAYS($D65, $R65, 'Monthly Overview'!$BL$4:$BL$11)-NETWORKDAYS($D65, $R65))/($E65-$D65+NETWORKDAYS($D65, $E65, 'Monthly Overview'!$BL$4:$BL$11)-NETWORKDAYS($D65, $E65)), 2), "")</f>
        <v/>
      </c>
      <c r="V65" s="87" t="str">
        <f ca="1">IFERROR(ROUND((NETWORKDAYS($D65, $R65, 'Monthly Overview'!$BL$4:$BL$11)-1)/(NETWORKDAYS($D65, $E65, 'Monthly Overview'!$BL$4:$BL$11)-1), 2), "")</f>
        <v/>
      </c>
      <c r="W65" s="88" t="str">
        <f t="shared" si="4"/>
        <v/>
      </c>
      <c r="Y65" s="19" t="str">
        <f t="shared" si="5"/>
        <v/>
      </c>
    </row>
    <row r="66" spans="1:25" ht="15" customHeight="1" x14ac:dyDescent="0.25">
      <c r="A66" s="32"/>
      <c r="B66" s="111"/>
      <c r="C66" s="112"/>
      <c r="D66" s="113"/>
      <c r="E66" s="113"/>
      <c r="F66" s="114"/>
      <c r="G66" s="114"/>
      <c r="H66" s="115"/>
      <c r="I66" s="32"/>
      <c r="J66" s="93" t="str">
        <f t="shared" si="0"/>
        <v/>
      </c>
      <c r="K66" s="32"/>
      <c r="P66" s="19" t="str">
        <f t="shared" si="1"/>
        <v/>
      </c>
      <c r="R66" s="81" t="str">
        <f t="shared" si="2"/>
        <v/>
      </c>
      <c r="T66" s="86" t="str">
        <f t="shared" si="3"/>
        <v/>
      </c>
      <c r="U66" s="87" t="str">
        <f ca="1">IFERROR(ROUND(($R66-$D66+NETWORKDAYS($D66, $R66, 'Monthly Overview'!$BL$4:$BL$11)-NETWORKDAYS($D66, $R66))/($E66-$D66+NETWORKDAYS($D66, $E66, 'Monthly Overview'!$BL$4:$BL$11)-NETWORKDAYS($D66, $E66)), 2), "")</f>
        <v/>
      </c>
      <c r="V66" s="87" t="str">
        <f ca="1">IFERROR(ROUND((NETWORKDAYS($D66, $R66, 'Monthly Overview'!$BL$4:$BL$11)-1)/(NETWORKDAYS($D66, $E66, 'Monthly Overview'!$BL$4:$BL$11)-1), 2), "")</f>
        <v/>
      </c>
      <c r="W66" s="88" t="str">
        <f t="shared" si="4"/>
        <v/>
      </c>
      <c r="Y66" s="19" t="str">
        <f t="shared" si="5"/>
        <v/>
      </c>
    </row>
    <row r="67" spans="1:25" ht="15" customHeight="1" x14ac:dyDescent="0.25">
      <c r="A67" s="32"/>
      <c r="B67" s="111"/>
      <c r="C67" s="112"/>
      <c r="D67" s="113"/>
      <c r="E67" s="113"/>
      <c r="F67" s="114"/>
      <c r="G67" s="114"/>
      <c r="H67" s="115"/>
      <c r="I67" s="32"/>
      <c r="J67" s="93" t="str">
        <f t="shared" si="0"/>
        <v/>
      </c>
      <c r="K67" s="32"/>
      <c r="P67" s="19" t="str">
        <f t="shared" si="1"/>
        <v/>
      </c>
      <c r="R67" s="81" t="str">
        <f t="shared" si="2"/>
        <v/>
      </c>
      <c r="T67" s="86" t="str">
        <f t="shared" si="3"/>
        <v/>
      </c>
      <c r="U67" s="87" t="str">
        <f ca="1">IFERROR(ROUND(($R67-$D67+NETWORKDAYS($D67, $R67, 'Monthly Overview'!$BL$4:$BL$11)-NETWORKDAYS($D67, $R67))/($E67-$D67+NETWORKDAYS($D67, $E67, 'Monthly Overview'!$BL$4:$BL$11)-NETWORKDAYS($D67, $E67)), 2), "")</f>
        <v/>
      </c>
      <c r="V67" s="87" t="str">
        <f ca="1">IFERROR(ROUND((NETWORKDAYS($D67, $R67, 'Monthly Overview'!$BL$4:$BL$11)-1)/(NETWORKDAYS($D67, $E67, 'Monthly Overview'!$BL$4:$BL$11)-1), 2), "")</f>
        <v/>
      </c>
      <c r="W67" s="88" t="str">
        <f t="shared" si="4"/>
        <v/>
      </c>
      <c r="Y67" s="19" t="str">
        <f t="shared" si="5"/>
        <v/>
      </c>
    </row>
    <row r="68" spans="1:25" ht="15" customHeight="1" x14ac:dyDescent="0.25">
      <c r="A68" s="32"/>
      <c r="B68" s="116"/>
      <c r="C68" s="117"/>
      <c r="D68" s="118"/>
      <c r="E68" s="118"/>
      <c r="F68" s="119"/>
      <c r="G68" s="119"/>
      <c r="H68" s="120"/>
      <c r="I68" s="32"/>
      <c r="J68" s="94" t="str">
        <f t="shared" si="0"/>
        <v/>
      </c>
      <c r="K68" s="32"/>
      <c r="P68" s="20" t="str">
        <f t="shared" si="1"/>
        <v/>
      </c>
      <c r="R68" s="82" t="str">
        <f t="shared" si="2"/>
        <v/>
      </c>
      <c r="T68" s="89" t="str">
        <f t="shared" si="3"/>
        <v/>
      </c>
      <c r="U68" s="90" t="str">
        <f ca="1">IFERROR(ROUND(($R68-$D68+NETWORKDAYS($D68, $R68, 'Monthly Overview'!$BL$4:$BL$11)-NETWORKDAYS($D68, $R68))/($E68-$D68+NETWORKDAYS($D68, $E68, 'Monthly Overview'!$BL$4:$BL$11)-NETWORKDAYS($D68, $E68)), 2), "")</f>
        <v/>
      </c>
      <c r="V68" s="90" t="str">
        <f ca="1">IFERROR(ROUND((NETWORKDAYS($D68, $R68, 'Monthly Overview'!$BL$4:$BL$11)-1)/(NETWORKDAYS($D68, $E68, 'Monthly Overview'!$BL$4:$BL$11)-1), 2), "")</f>
        <v/>
      </c>
      <c r="W68" s="91" t="str">
        <f t="shared" si="4"/>
        <v/>
      </c>
      <c r="Y68" s="20" t="str">
        <f t="shared" si="5"/>
        <v/>
      </c>
    </row>
    <row r="69" spans="1:25" ht="15" customHeight="1" x14ac:dyDescent="0.25">
      <c r="A69" s="32"/>
      <c r="B69" s="32"/>
      <c r="C69" s="32"/>
      <c r="D69" s="32"/>
      <c r="E69" s="32"/>
      <c r="F69" s="32"/>
      <c r="G69" s="32"/>
      <c r="H69" s="32"/>
      <c r="I69" s="32"/>
      <c r="J69" s="32"/>
      <c r="K69" s="32"/>
    </row>
  </sheetData>
  <sheetProtection algorithmName="SHA-512" hashValue="gG9NTrODY0c54Pl8tdPQddGEClJWKKMZpSnQ1+RooPC6mkkqzjlr2GsKOlH0nx8rQXJ+GPXRRlSHB4EbUOda4A==" saltValue="LIu8ngGjMTTmdU18fZLM0Q==" spinCount="100000" sheet="1" objects="1" scenarios="1" sort="0" autoFilter="0"/>
  <autoFilter ref="B10:H15" xr:uid="{DCEC28EB-F827-4242-A5EB-01FA48ACCD33}"/>
  <mergeCells count="5">
    <mergeCell ref="B2:C3"/>
    <mergeCell ref="F8:G8"/>
    <mergeCell ref="B5:F7"/>
    <mergeCell ref="E2:J2"/>
    <mergeCell ref="E3:J3"/>
  </mergeCells>
  <conditionalFormatting sqref="B11:B68">
    <cfRule type="expression" dxfId="39" priority="16">
      <formula>$P11="X"</formula>
    </cfRule>
  </conditionalFormatting>
  <conditionalFormatting sqref="B8">
    <cfRule type="expression" dxfId="38" priority="15">
      <formula>NOT($B$8="")</formula>
    </cfRule>
  </conditionalFormatting>
  <conditionalFormatting sqref="C11:C68">
    <cfRule type="expression" dxfId="37" priority="5">
      <formula>AND(NOT($C11=""), $C11=$N$20)</formula>
    </cfRule>
    <cfRule type="expression" dxfId="36" priority="6">
      <formula>AND(NOT($C11=""), $C11=$N$19)</formula>
    </cfRule>
    <cfRule type="expression" dxfId="35" priority="7">
      <formula>AND(NOT($C11=""), $C11=$N$18)</formula>
    </cfRule>
    <cfRule type="expression" dxfId="34" priority="8">
      <formula>AND(NOT($C11=""), $C11=$N$17)</formula>
    </cfRule>
    <cfRule type="expression" dxfId="33" priority="9">
      <formula>AND(NOT($C11=""), $C11=$N$16)</formula>
    </cfRule>
    <cfRule type="expression" dxfId="32" priority="10">
      <formula>AND(NOT($C11=""), $C11=$N$15)</formula>
    </cfRule>
    <cfRule type="expression" dxfId="31" priority="11">
      <formula>AND(NOT($C11=""), $C11=$N$14)</formula>
    </cfRule>
    <cfRule type="expression" dxfId="30" priority="12">
      <formula>AND(NOT($C11=""), $C11=$N$13)</formula>
    </cfRule>
    <cfRule type="expression" dxfId="29" priority="13">
      <formula>AND(NOT($C11=""), $C11=$N$12)</formula>
    </cfRule>
    <cfRule type="expression" dxfId="28" priority="14">
      <formula>AND(NOT($C11=""), $C11=$N$11)</formula>
    </cfRule>
  </conditionalFormatting>
  <conditionalFormatting sqref="J11:J68">
    <cfRule type="expression" dxfId="27" priority="3">
      <formula>AND($J11&gt;1, NOT($J11=""))</formula>
    </cfRule>
    <cfRule type="expression" dxfId="26" priority="1">
      <formula>AND($J11&lt;=1, NOT($J11=""))</formula>
    </cfRule>
  </conditionalFormatting>
  <dataValidations count="2">
    <dataValidation type="list" allowBlank="1" showInputMessage="1" showErrorMessage="1" sqref="C11:C68" xr:uid="{84F7C35F-E720-44A4-863F-FE8405A67866}">
      <formula1>$N$10:$N$20</formula1>
    </dataValidation>
    <dataValidation type="list" allowBlank="1" showInputMessage="1" showErrorMessage="1" sqref="F11:G68" xr:uid="{DAAB0F4B-1177-4547-A85E-35D56387C80F}">
      <formula1>$N$3:$N$4</formula1>
    </dataValidation>
  </dataValidations>
  <pageMargins left="0.7" right="0.7" top="0.75" bottom="0.75" header="0.3" footer="0.3"/>
  <pageSetup paperSize="9" orientation="landscape" verticalDpi="300" r:id="rId1"/>
  <colBreaks count="1" manualBreakCount="1">
    <brk id="11" max="6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86237-CBBC-482B-B207-CFEF83F0DB55}">
  <sheetPr>
    <tabColor rgb="FF002060"/>
  </sheetPr>
  <dimension ref="A1:DA66"/>
  <sheetViews>
    <sheetView zoomScaleNormal="100" workbookViewId="0">
      <pane ySplit="7" topLeftCell="A8" activePane="bottomLeft" state="frozen"/>
      <selection pane="bottomLeft"/>
    </sheetView>
  </sheetViews>
  <sheetFormatPr defaultColWidth="0" defaultRowHeight="15" zeroHeight="1" x14ac:dyDescent="0.25"/>
  <cols>
    <col min="1" max="46" width="2.85546875" style="1" customWidth="1"/>
    <col min="47" max="52" width="2.85546875" style="1" hidden="1" customWidth="1"/>
    <col min="53" max="53" width="11.42578125" style="1" hidden="1" customWidth="1"/>
    <col min="54" max="55" width="8.5703125" style="1" hidden="1" customWidth="1"/>
    <col min="56" max="58" width="11.42578125" style="1" hidden="1" customWidth="1"/>
    <col min="59" max="61" width="2.85546875" style="1" hidden="1" customWidth="1"/>
    <col min="62" max="62" width="28.5703125" style="1" hidden="1" customWidth="1"/>
    <col min="63" max="63" width="2.85546875" style="1" hidden="1" customWidth="1"/>
    <col min="64" max="64" width="35.7109375" style="1" hidden="1" customWidth="1"/>
    <col min="65" max="65" width="2.85546875" style="1" hidden="1" customWidth="1"/>
    <col min="66" max="66" width="10.7109375" style="1" hidden="1" customWidth="1"/>
    <col min="67" max="67" width="11.42578125" style="1" hidden="1" customWidth="1"/>
    <col min="68" max="74" width="2.85546875" style="1" hidden="1" customWidth="1"/>
    <col min="75" max="105" width="0" style="1" hidden="1" customWidth="1"/>
    <col min="106" max="16384" width="2.85546875" style="1" hidden="1"/>
  </cols>
  <sheetData>
    <row r="1" spans="1:105" x14ac:dyDescent="0.25">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row>
    <row r="2" spans="1:105" ht="15" customHeight="1" x14ac:dyDescent="0.25">
      <c r="A2" s="32"/>
      <c r="B2" s="133" t="str">
        <f>_xlfn.CONCAT('Intro &amp; Setup'!$AI$30, " for ", 'Intro &amp; Setup'!$H$16)</f>
        <v>Test Project for Your Business</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5"/>
      <c r="AT2" s="32"/>
    </row>
    <row r="3" spans="1:105" ht="15" customHeight="1" x14ac:dyDescent="0.25">
      <c r="A3" s="32"/>
      <c r="B3" s="136"/>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8"/>
      <c r="AT3" s="32"/>
      <c r="BA3" s="52">
        <f ca="1">IF($H$5="", $BA$4, $H$5)</f>
        <v>43801</v>
      </c>
      <c r="BJ3" s="49" t="s">
        <v>24</v>
      </c>
      <c r="BK3" s="49"/>
      <c r="BL3" s="75">
        <f ca="1">YEAR($BA$3)</f>
        <v>2019</v>
      </c>
      <c r="BM3" s="54"/>
      <c r="BN3" s="49" t="s">
        <v>25</v>
      </c>
      <c r="BO3" s="49" t="s">
        <v>26</v>
      </c>
      <c r="BQ3" s="49" t="s">
        <v>27</v>
      </c>
      <c r="BR3" s="49" t="s">
        <v>28</v>
      </c>
      <c r="BS3" s="49" t="s">
        <v>29</v>
      </c>
      <c r="BT3" s="49" t="s">
        <v>30</v>
      </c>
      <c r="BW3" s="49">
        <v>1</v>
      </c>
      <c r="BX3" s="49">
        <v>2</v>
      </c>
      <c r="BY3" s="49">
        <v>3</v>
      </c>
      <c r="BZ3" s="49">
        <v>4</v>
      </c>
      <c r="CA3" s="49">
        <v>5</v>
      </c>
      <c r="CB3" s="49">
        <v>6</v>
      </c>
      <c r="CC3" s="49">
        <v>7</v>
      </c>
      <c r="CD3" s="49">
        <v>8</v>
      </c>
      <c r="CE3" s="49">
        <v>9</v>
      </c>
      <c r="CF3" s="49">
        <v>10</v>
      </c>
      <c r="CG3" s="49">
        <v>11</v>
      </c>
      <c r="CH3" s="49">
        <v>12</v>
      </c>
    </row>
    <row r="4" spans="1:105" x14ac:dyDescent="0.25">
      <c r="A4" s="32"/>
      <c r="B4" s="226" t="s">
        <v>10</v>
      </c>
      <c r="C4" s="226"/>
      <c r="D4" s="226"/>
      <c r="E4" s="226"/>
      <c r="F4" s="226"/>
      <c r="G4" s="226"/>
      <c r="H4" s="226"/>
      <c r="I4" s="226"/>
      <c r="J4" s="226"/>
      <c r="K4" s="226"/>
      <c r="L4" s="226"/>
      <c r="M4" s="226"/>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BA4" s="52">
        <f ca="1">TODAY()</f>
        <v>43801</v>
      </c>
      <c r="BJ4" s="55" t="s">
        <v>31</v>
      </c>
      <c r="BL4" s="56">
        <f ca="1">IF(BN4="Sat", BO4+2, IF(BN4="Sun", BO4+1, BO4))</f>
        <v>43466</v>
      </c>
      <c r="BM4" s="57"/>
      <c r="BN4" s="58" t="str">
        <f ca="1">TEXT(BO4, "ddd")</f>
        <v>Tue</v>
      </c>
      <c r="BO4" s="59">
        <f ca="1">DATE(BL3, MONTH(1), DAY(1))</f>
        <v>43466</v>
      </c>
      <c r="BQ4" s="18" t="s">
        <v>32</v>
      </c>
      <c r="BR4" s="18">
        <v>0</v>
      </c>
      <c r="BS4" s="18">
        <v>0</v>
      </c>
      <c r="BT4" s="18">
        <v>3</v>
      </c>
      <c r="BW4" s="22"/>
      <c r="BX4" s="23"/>
      <c r="BY4" s="24"/>
      <c r="BZ4" s="25"/>
      <c r="CA4" s="26"/>
      <c r="CB4" s="27"/>
      <c r="CC4" s="28"/>
      <c r="CD4" s="29"/>
      <c r="CE4" s="30"/>
      <c r="CF4" s="31"/>
      <c r="CG4" s="78"/>
      <c r="CH4" s="77"/>
    </row>
    <row r="5" spans="1:105" x14ac:dyDescent="0.25">
      <c r="A5" s="32"/>
      <c r="B5" s="142" t="s">
        <v>9</v>
      </c>
      <c r="C5" s="143"/>
      <c r="D5" s="143"/>
      <c r="E5" s="143"/>
      <c r="F5" s="143"/>
      <c r="G5" s="144"/>
      <c r="H5" s="227"/>
      <c r="I5" s="228"/>
      <c r="J5" s="228"/>
      <c r="K5" s="228"/>
      <c r="L5" s="228"/>
      <c r="M5" s="229"/>
      <c r="N5" s="32"/>
      <c r="O5" s="32"/>
      <c r="P5" s="139" t="str">
        <f ca="1">_xlfn.CONCAT("This Chart is for ", TEXT($BA$3, "mmmm yyyy"))</f>
        <v>This Chart is for December 2019</v>
      </c>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1"/>
      <c r="AT5" s="32"/>
      <c r="BJ5" s="60" t="s">
        <v>33</v>
      </c>
      <c r="BL5" s="61">
        <f ca="1">BO5-INDEX(BT4:BT10, MATCH(BN5, BQ4:BQ10, 0))</f>
        <v>43574</v>
      </c>
      <c r="BM5" s="57"/>
      <c r="BN5" s="62" t="str">
        <f t="shared" ref="BN5:BN6" ca="1" si="0">TEXT(BO5, "ddd")</f>
        <v>Sun</v>
      </c>
      <c r="BO5" s="63">
        <f ca="1">DATE(YEAR(BO4),MONTH(DATE(YEAR(BO4),MONTH(1),DAY(1)))+((INT(((MOD((19*(MOD(YEAR(BO4),19))+(INT(YEAR(BO4)/100))-(INT(INT(YEAR(BO4)/100)/4))-(INT(((INT(YEAR(BO4)/100))-(INT(((INT(YEAR(BO4)/100))+8)/25))+1)/3))+15),30))+(MOD((32+2*(MOD(INT(YEAR(BO4)/100),4))+2*(INT((MOD(YEAR(BO4),100))/4))-(MOD((19*(MOD(YEAR(BO4),19))+(INT(YEAR(BO4)/100))-(INT(INT(YEAR(BO4)/100)/4))-(INT(((INT(YEAR(BO4)/100))-(INT(((INT(YEAR(BO4)/100))+8)/25))+1)/3))+15),30))-(MOD((MOD(YEAR(BO4),100)),4))),7))-7*(INT(((MOD(YEAR(BO4),19))+11*(MOD((19*(MOD(YEAR(BO4),19))+(INT(YEAR(BO4)/100))-(INT(INT(YEAR(BO4)/100)/4))-(INT(((INT(YEAR(BO4)/100))-(INT(((INT(YEAR(BO4)/100))+8)/25))+1)/3))+15),30))+22*(MOD((32+2*(MOD(INT(YEAR(BO4)/100),4))+2*(INT((MOD(YEAR(BO4),100))/4))-(MOD((19*(MOD(YEAR(BO4),19))+(INT(YEAR(BO4)/100))-(INT(INT(YEAR(BO4)/100)/4))-(INT(((INT(YEAR(BO4)/100))-(INT(((INT(YEAR(BO4)/100))+8)/25))+1)/3))+15),30))-(MOD((MOD(YEAR(BO4),100)),4))),7)))/451))+114)/31))-1),DAY(DATE(YEAR(BO4),MONTH(1),DAY(1)))+(((MOD(((MOD((19*(MOD(YEAR(BO4),19))+(INT(YEAR(BO4)/100))-(INT(INT(YEAR(BO4)/100)/4))-(INT(((INT(YEAR(BO4)/100))-(INT(((INT(YEAR(BO4)/100))+8)/25))+1)/3))+15),30))+(MOD((32+2*(MOD(INT(YEAR(BO4)/100),4))+2*(INT((MOD(YEAR(BO4),100))/4))-(MOD((19*(MOD(YEAR(BO4),19))+(INT(YEAR(BO4)/100))-(INT(INT(YEAR(BO4)/100)/4))-(INT(((INT(YEAR(BO4)/100))-(INT(((INT(YEAR(BO4)/100))+8)/25))+1)/3))+15),30))-(MOD((MOD(YEAR(BO4),100)),4))),7))-7*(INT(((MOD(YEAR(BO4),19))+11*(MOD((19*(MOD(YEAR(BO4),19))+(INT(YEAR(BO4)/100))-(INT(INT(YEAR(BO4)/100)/4))-(INT(((INT(YEAR(BO4)/100))-(INT(((INT(YEAR(BO4)/100))+8)/25))+1)/3))+15),30))+22*(MOD((32+2*(MOD(INT(YEAR(BO4)/100),4))+2*(INT((MOD(YEAR(BO4),100))/4))-(MOD((19*(MOD(YEAR(BO4),19))+(INT(YEAR(BO4)/100))-(INT(INT(YEAR(BO4)/100)/4))-(INT(((INT(YEAR(BO4)/100))-(INT(((INT(YEAR(BO4)/100))+8)/25))+1)/3))+15),30))-(MOD((MOD(YEAR(BO4),100)),4))),7)))/451))+114),31))+1)-1))</f>
        <v>43576</v>
      </c>
      <c r="BQ5" s="19" t="s">
        <v>34</v>
      </c>
      <c r="BR5" s="19">
        <v>1</v>
      </c>
      <c r="BS5" s="19">
        <v>6</v>
      </c>
      <c r="BT5" s="19">
        <v>4</v>
      </c>
    </row>
    <row r="6" spans="1:105" x14ac:dyDescent="0.25">
      <c r="A6" s="32"/>
      <c r="B6" s="32"/>
      <c r="C6" s="32"/>
      <c r="D6" s="32"/>
      <c r="E6" s="32"/>
      <c r="F6" s="32"/>
      <c r="G6" s="32"/>
      <c r="H6" s="32"/>
      <c r="I6" s="32"/>
      <c r="J6" s="32"/>
      <c r="K6" s="32"/>
      <c r="L6" s="32"/>
      <c r="M6" s="76" t="str">
        <f t="shared" ref="M6:AQ6" ca="1" si="1">IF(COUNTIF($BL$4:$BL$11, O$7)&gt;0, "B", IF(OR(TEXT(O$7, "ddd")="Sun", TEXT(O$7, "ddd")="Sat"), "W", ""))</f>
        <v>W</v>
      </c>
      <c r="N6" s="76" t="str">
        <f t="shared" ca="1" si="1"/>
        <v/>
      </c>
      <c r="O6" s="76" t="str">
        <f t="shared" ca="1" si="1"/>
        <v/>
      </c>
      <c r="P6" s="76" t="str">
        <f t="shared" ca="1" si="1"/>
        <v/>
      </c>
      <c r="Q6" s="76" t="str">
        <f t="shared" ca="1" si="1"/>
        <v/>
      </c>
      <c r="R6" s="76" t="str">
        <f t="shared" ca="1" si="1"/>
        <v/>
      </c>
      <c r="S6" s="76" t="str">
        <f t="shared" ca="1" si="1"/>
        <v>W</v>
      </c>
      <c r="T6" s="76" t="str">
        <f t="shared" ca="1" si="1"/>
        <v>W</v>
      </c>
      <c r="U6" s="76" t="str">
        <f t="shared" ca="1" si="1"/>
        <v/>
      </c>
      <c r="V6" s="76" t="str">
        <f t="shared" ca="1" si="1"/>
        <v/>
      </c>
      <c r="W6" s="76" t="str">
        <f t="shared" ca="1" si="1"/>
        <v/>
      </c>
      <c r="X6" s="76" t="str">
        <f t="shared" ca="1" si="1"/>
        <v/>
      </c>
      <c r="Y6" s="76" t="str">
        <f t="shared" ca="1" si="1"/>
        <v/>
      </c>
      <c r="Z6" s="76" t="str">
        <f t="shared" ca="1" si="1"/>
        <v>W</v>
      </c>
      <c r="AA6" s="76" t="str">
        <f t="shared" ca="1" si="1"/>
        <v>W</v>
      </c>
      <c r="AB6" s="76" t="str">
        <f t="shared" ca="1" si="1"/>
        <v/>
      </c>
      <c r="AC6" s="76" t="str">
        <f t="shared" ca="1" si="1"/>
        <v/>
      </c>
      <c r="AD6" s="76" t="str">
        <f t="shared" ca="1" si="1"/>
        <v/>
      </c>
      <c r="AE6" s="76" t="str">
        <f t="shared" ca="1" si="1"/>
        <v/>
      </c>
      <c r="AF6" s="76" t="str">
        <f t="shared" ca="1" si="1"/>
        <v/>
      </c>
      <c r="AG6" s="76" t="str">
        <f t="shared" ca="1" si="1"/>
        <v>W</v>
      </c>
      <c r="AH6" s="76" t="str">
        <f t="shared" ca="1" si="1"/>
        <v>W</v>
      </c>
      <c r="AI6" s="76" t="str">
        <f t="shared" ca="1" si="1"/>
        <v/>
      </c>
      <c r="AJ6" s="76" t="str">
        <f t="shared" ca="1" si="1"/>
        <v/>
      </c>
      <c r="AK6" s="76" t="str">
        <f t="shared" ca="1" si="1"/>
        <v>B</v>
      </c>
      <c r="AL6" s="76" t="str">
        <f t="shared" ca="1" si="1"/>
        <v>B</v>
      </c>
      <c r="AM6" s="76" t="str">
        <f t="shared" ca="1" si="1"/>
        <v/>
      </c>
      <c r="AN6" s="76" t="str">
        <f t="shared" ca="1" si="1"/>
        <v>W</v>
      </c>
      <c r="AO6" s="76" t="str">
        <f t="shared" ca="1" si="1"/>
        <v>W</v>
      </c>
      <c r="AP6" s="76" t="str">
        <f t="shared" ca="1" si="1"/>
        <v/>
      </c>
      <c r="AQ6" s="76" t="str">
        <f t="shared" ca="1" si="1"/>
        <v/>
      </c>
      <c r="AR6" s="32"/>
      <c r="AS6" s="32"/>
      <c r="AT6" s="32"/>
      <c r="BJ6" s="60" t="s">
        <v>35</v>
      </c>
      <c r="BL6" s="61">
        <f ca="1">BL5+3</f>
        <v>43577</v>
      </c>
      <c r="BM6" s="57"/>
      <c r="BN6" s="62" t="str">
        <f t="shared" ca="1" si="0"/>
        <v>Sun</v>
      </c>
      <c r="BO6" s="63">
        <f ca="1">BO5</f>
        <v>43576</v>
      </c>
      <c r="BQ6" s="19" t="s">
        <v>36</v>
      </c>
      <c r="BR6" s="19">
        <v>2</v>
      </c>
      <c r="BS6" s="19">
        <v>5</v>
      </c>
      <c r="BT6" s="19">
        <v>5</v>
      </c>
    </row>
    <row r="7" spans="1:105" x14ac:dyDescent="0.25">
      <c r="A7" s="32"/>
      <c r="B7" s="32"/>
      <c r="C7" s="32"/>
      <c r="D7" s="32"/>
      <c r="E7" s="32"/>
      <c r="F7" s="32"/>
      <c r="G7" s="32"/>
      <c r="H7" s="32"/>
      <c r="I7" s="32"/>
      <c r="J7" s="32"/>
      <c r="K7" s="220" t="s">
        <v>46</v>
      </c>
      <c r="L7" s="221"/>
      <c r="M7" s="222"/>
      <c r="N7" s="32"/>
      <c r="O7" s="53">
        <f ca="1">IFERROR(DATE(YEAR($BA$3), MONTH($BA$3), 1), "")</f>
        <v>43800</v>
      </c>
      <c r="P7" s="53">
        <f t="shared" ref="P7:AS7" ca="1" si="2">IF(O$7="", "", IF(TEXT(O$7, "mmm yyyy")=TEXT(O$7+1, "mmm yyyy"), O$7+1, ""))</f>
        <v>43801</v>
      </c>
      <c r="Q7" s="53">
        <f t="shared" ca="1" si="2"/>
        <v>43802</v>
      </c>
      <c r="R7" s="53">
        <f t="shared" ca="1" si="2"/>
        <v>43803</v>
      </c>
      <c r="S7" s="53">
        <f t="shared" ca="1" si="2"/>
        <v>43804</v>
      </c>
      <c r="T7" s="53">
        <f t="shared" ca="1" si="2"/>
        <v>43805</v>
      </c>
      <c r="U7" s="53">
        <f t="shared" ca="1" si="2"/>
        <v>43806</v>
      </c>
      <c r="V7" s="53">
        <f t="shared" ca="1" si="2"/>
        <v>43807</v>
      </c>
      <c r="W7" s="53">
        <f t="shared" ca="1" si="2"/>
        <v>43808</v>
      </c>
      <c r="X7" s="53">
        <f t="shared" ca="1" si="2"/>
        <v>43809</v>
      </c>
      <c r="Y7" s="53">
        <f t="shared" ca="1" si="2"/>
        <v>43810</v>
      </c>
      <c r="Z7" s="53">
        <f t="shared" ca="1" si="2"/>
        <v>43811</v>
      </c>
      <c r="AA7" s="53">
        <f t="shared" ca="1" si="2"/>
        <v>43812</v>
      </c>
      <c r="AB7" s="53">
        <f t="shared" ca="1" si="2"/>
        <v>43813</v>
      </c>
      <c r="AC7" s="53">
        <f t="shared" ca="1" si="2"/>
        <v>43814</v>
      </c>
      <c r="AD7" s="53">
        <f t="shared" ca="1" si="2"/>
        <v>43815</v>
      </c>
      <c r="AE7" s="53">
        <f t="shared" ca="1" si="2"/>
        <v>43816</v>
      </c>
      <c r="AF7" s="53">
        <f t="shared" ca="1" si="2"/>
        <v>43817</v>
      </c>
      <c r="AG7" s="53">
        <f t="shared" ca="1" si="2"/>
        <v>43818</v>
      </c>
      <c r="AH7" s="53">
        <f t="shared" ca="1" si="2"/>
        <v>43819</v>
      </c>
      <c r="AI7" s="53">
        <f t="shared" ca="1" si="2"/>
        <v>43820</v>
      </c>
      <c r="AJ7" s="53">
        <f t="shared" ca="1" si="2"/>
        <v>43821</v>
      </c>
      <c r="AK7" s="53">
        <f t="shared" ca="1" si="2"/>
        <v>43822</v>
      </c>
      <c r="AL7" s="53">
        <f t="shared" ca="1" si="2"/>
        <v>43823</v>
      </c>
      <c r="AM7" s="53">
        <f t="shared" ca="1" si="2"/>
        <v>43824</v>
      </c>
      <c r="AN7" s="53">
        <f t="shared" ca="1" si="2"/>
        <v>43825</v>
      </c>
      <c r="AO7" s="53">
        <f t="shared" ca="1" si="2"/>
        <v>43826</v>
      </c>
      <c r="AP7" s="53">
        <f t="shared" ca="1" si="2"/>
        <v>43827</v>
      </c>
      <c r="AQ7" s="53">
        <f t="shared" ca="1" si="2"/>
        <v>43828</v>
      </c>
      <c r="AR7" s="53">
        <f t="shared" ca="1" si="2"/>
        <v>43829</v>
      </c>
      <c r="AS7" s="53">
        <f t="shared" ca="1" si="2"/>
        <v>43830</v>
      </c>
      <c r="AT7" s="32"/>
      <c r="BA7" s="49" t="s">
        <v>19</v>
      </c>
      <c r="BB7" s="49" t="s">
        <v>20</v>
      </c>
      <c r="BC7" s="49" t="s">
        <v>21</v>
      </c>
      <c r="BD7" s="49" t="s">
        <v>22</v>
      </c>
      <c r="BE7" s="49" t="s">
        <v>23</v>
      </c>
      <c r="BF7" s="49" t="s">
        <v>7</v>
      </c>
      <c r="BJ7" s="60" t="s">
        <v>37</v>
      </c>
      <c r="BL7" s="61">
        <f ca="1">BO7+INDEX(BS4:BS10, MATCH(BN7, BQ4:BQ10, 0))</f>
        <v>43591</v>
      </c>
      <c r="BM7" s="57"/>
      <c r="BN7" s="62" t="str">
        <f ca="1">TEXT(BO7, "ddd")</f>
        <v>Wed</v>
      </c>
      <c r="BO7" s="63">
        <f ca="1">DATE(BL3, 5, 1)</f>
        <v>43586</v>
      </c>
      <c r="BQ7" s="19" t="s">
        <v>38</v>
      </c>
      <c r="BR7" s="19">
        <v>3</v>
      </c>
      <c r="BS7" s="19">
        <v>4</v>
      </c>
      <c r="BT7" s="19">
        <v>6</v>
      </c>
    </row>
    <row r="8" spans="1:105" x14ac:dyDescent="0.25">
      <c r="A8" s="32"/>
      <c r="B8" s="182" t="str">
        <f>IF('Project Details'!$B11="", "", 'Project Details'!$B11)</f>
        <v>Test Project 1</v>
      </c>
      <c r="C8" s="183"/>
      <c r="D8" s="183"/>
      <c r="E8" s="183"/>
      <c r="F8" s="183"/>
      <c r="G8" s="183"/>
      <c r="H8" s="183"/>
      <c r="I8" s="184"/>
      <c r="J8" s="32"/>
      <c r="K8" s="223" t="str">
        <f>$BF8</f>
        <v>✓</v>
      </c>
      <c r="L8" s="224"/>
      <c r="M8" s="225"/>
      <c r="N8" s="32"/>
      <c r="O8" s="37" t="str">
        <f t="shared" ref="O8:O39" ca="1" si="3">IF(OR($B8="", O$7=""), "", IF(AND(M$6="W", $BA8=""), "", IF(AND(M$6="B", $BB8=""), "", IF(AND(O$7&gt;=$BD8, O$7&lt;=$BE8), "X", ""))))</f>
        <v/>
      </c>
      <c r="P8" s="38" t="str">
        <f t="shared" ref="P8:P39" ca="1" si="4">IF(OR($B8="", P$7=""), "", IF(AND(N$6="W", $BA8=""), "", IF(AND(N$6="B", $BB8=""), "", IF(AND(P$7&gt;=$BD8, P$7&lt;=$BE8), "X", ""))))</f>
        <v/>
      </c>
      <c r="Q8" s="38" t="str">
        <f t="shared" ref="Q8:Q39" ca="1" si="5">IF(OR($B8="", Q$7=""), "", IF(AND(O$6="W", $BA8=""), "", IF(AND(O$6="B", $BB8=""), "", IF(AND(Q$7&gt;=$BD8, Q$7&lt;=$BE8), "X", ""))))</f>
        <v/>
      </c>
      <c r="R8" s="38" t="str">
        <f t="shared" ref="R8:R39" ca="1" si="6">IF(OR($B8="", R$7=""), "", IF(AND(P$6="W", $BA8=""), "", IF(AND(P$6="B", $BB8=""), "", IF(AND(R$7&gt;=$BD8, R$7&lt;=$BE8), "X", ""))))</f>
        <v/>
      </c>
      <c r="S8" s="38" t="str">
        <f t="shared" ref="S8:S39" ca="1" si="7">IF(OR($B8="", S$7=""), "", IF(AND(Q$6="W", $BA8=""), "", IF(AND(Q$6="B", $BB8=""), "", IF(AND(S$7&gt;=$BD8, S$7&lt;=$BE8), "X", ""))))</f>
        <v/>
      </c>
      <c r="T8" s="38" t="str">
        <f t="shared" ref="T8:T39" ca="1" si="8">IF(OR($B8="", T$7=""), "", IF(AND(R$6="W", $BA8=""), "", IF(AND(R$6="B", $BB8=""), "", IF(AND(T$7&gt;=$BD8, T$7&lt;=$BE8), "X", ""))))</f>
        <v/>
      </c>
      <c r="U8" s="38" t="str">
        <f t="shared" ref="U8:U39" ca="1" si="9">IF(OR($B8="", U$7=""), "", IF(AND(S$6="W", $BA8=""), "", IF(AND(S$6="B", $BB8=""), "", IF(AND(U$7&gt;=$BD8, U$7&lt;=$BE8), "X", ""))))</f>
        <v/>
      </c>
      <c r="V8" s="38" t="str">
        <f t="shared" ref="V8:V39" ca="1" si="10">IF(OR($B8="", V$7=""), "", IF(AND(T$6="W", $BA8=""), "", IF(AND(T$6="B", $BB8=""), "", IF(AND(V$7&gt;=$BD8, V$7&lt;=$BE8), "X", ""))))</f>
        <v/>
      </c>
      <c r="W8" s="38" t="str">
        <f t="shared" ref="W8:W39" ca="1" si="11">IF(OR($B8="", W$7=""), "", IF(AND(U$6="W", $BA8=""), "", IF(AND(U$6="B", $BB8=""), "", IF(AND(W$7&gt;=$BD8, W$7&lt;=$BE8), "X", ""))))</f>
        <v/>
      </c>
      <c r="X8" s="38" t="str">
        <f t="shared" ref="X8:X39" ca="1" si="12">IF(OR($B8="", X$7=""), "", IF(AND(V$6="W", $BA8=""), "", IF(AND(V$6="B", $BB8=""), "", IF(AND(X$7&gt;=$BD8, X$7&lt;=$BE8), "X", ""))))</f>
        <v/>
      </c>
      <c r="Y8" s="38" t="str">
        <f t="shared" ref="Y8:Y39" ca="1" si="13">IF(OR($B8="", Y$7=""), "", IF(AND(W$6="W", $BA8=""), "", IF(AND(W$6="B", $BB8=""), "", IF(AND(Y$7&gt;=$BD8, Y$7&lt;=$BE8), "X", ""))))</f>
        <v/>
      </c>
      <c r="Z8" s="38" t="str">
        <f t="shared" ref="Z8:Z39" ca="1" si="14">IF(OR($B8="", Z$7=""), "", IF(AND(X$6="W", $BA8=""), "", IF(AND(X$6="B", $BB8=""), "", IF(AND(Z$7&gt;=$BD8, Z$7&lt;=$BE8), "X", ""))))</f>
        <v/>
      </c>
      <c r="AA8" s="38" t="str">
        <f t="shared" ref="AA8:AA39" ca="1" si="15">IF(OR($B8="", AA$7=""), "", IF(AND(Y$6="W", $BA8=""), "", IF(AND(Y$6="B", $BB8=""), "", IF(AND(AA$7&gt;=$BD8, AA$7&lt;=$BE8), "X", ""))))</f>
        <v/>
      </c>
      <c r="AB8" s="38" t="str">
        <f t="shared" ref="AB8:AB39" ca="1" si="16">IF(OR($B8="", AB$7=""), "", IF(AND(Z$6="W", $BA8=""), "", IF(AND(Z$6="B", $BB8=""), "", IF(AND(AB$7&gt;=$BD8, AB$7&lt;=$BE8), "X", ""))))</f>
        <v/>
      </c>
      <c r="AC8" s="38" t="str">
        <f t="shared" ref="AC8:AC39" ca="1" si="17">IF(OR($B8="", AC$7=""), "", IF(AND(AA$6="W", $BA8=""), "", IF(AND(AA$6="B", $BB8=""), "", IF(AND(AC$7&gt;=$BD8, AC$7&lt;=$BE8), "X", ""))))</f>
        <v/>
      </c>
      <c r="AD8" s="38" t="str">
        <f t="shared" ref="AD8:AD39" ca="1" si="18">IF(OR($B8="", AD$7=""), "", IF(AND(AB$6="W", $BA8=""), "", IF(AND(AB$6="B", $BB8=""), "", IF(AND(AD$7&gt;=$BD8, AD$7&lt;=$BE8), "X", ""))))</f>
        <v/>
      </c>
      <c r="AE8" s="38" t="str">
        <f t="shared" ref="AE8:AE39" ca="1" si="19">IF(OR($B8="", AE$7=""), "", IF(AND(AC$6="W", $BA8=""), "", IF(AND(AC$6="B", $BB8=""), "", IF(AND(AE$7&gt;=$BD8, AE$7&lt;=$BE8), "X", ""))))</f>
        <v/>
      </c>
      <c r="AF8" s="38" t="str">
        <f t="shared" ref="AF8:AF39" ca="1" si="20">IF(OR($B8="", AF$7=""), "", IF(AND(AD$6="W", $BA8=""), "", IF(AND(AD$6="B", $BB8=""), "", IF(AND(AF$7&gt;=$BD8, AF$7&lt;=$BE8), "X", ""))))</f>
        <v/>
      </c>
      <c r="AG8" s="38" t="str">
        <f t="shared" ref="AG8:AG39" ca="1" si="21">IF(OR($B8="", AG$7=""), "", IF(AND(AE$6="W", $BA8=""), "", IF(AND(AE$6="B", $BB8=""), "", IF(AND(AG$7&gt;=$BD8, AG$7&lt;=$BE8), "X", ""))))</f>
        <v/>
      </c>
      <c r="AH8" s="38" t="str">
        <f t="shared" ref="AH8:AH39" ca="1" si="22">IF(OR($B8="", AH$7=""), "", IF(AND(AF$6="W", $BA8=""), "", IF(AND(AF$6="B", $BB8=""), "", IF(AND(AH$7&gt;=$BD8, AH$7&lt;=$BE8), "X", ""))))</f>
        <v/>
      </c>
      <c r="AI8" s="38" t="str">
        <f t="shared" ref="AI8:AI39" ca="1" si="23">IF(OR($B8="", AI$7=""), "", IF(AND(AG$6="W", $BA8=""), "", IF(AND(AG$6="B", $BB8=""), "", IF(AND(AI$7&gt;=$BD8, AI$7&lt;=$BE8), "X", ""))))</f>
        <v/>
      </c>
      <c r="AJ8" s="38" t="str">
        <f t="shared" ref="AJ8:AJ39" ca="1" si="24">IF(OR($B8="", AJ$7=""), "", IF(AND(AH$6="W", $BA8=""), "", IF(AND(AH$6="B", $BB8=""), "", IF(AND(AJ$7&gt;=$BD8, AJ$7&lt;=$BE8), "X", ""))))</f>
        <v/>
      </c>
      <c r="AK8" s="38" t="str">
        <f t="shared" ref="AK8:AK39" ca="1" si="25">IF(OR($B8="", AK$7=""), "", IF(AND(AI$6="W", $BA8=""), "", IF(AND(AI$6="B", $BB8=""), "", IF(AND(AK$7&gt;=$BD8, AK$7&lt;=$BE8), "X", ""))))</f>
        <v/>
      </c>
      <c r="AL8" s="38" t="str">
        <f t="shared" ref="AL8:AL39" ca="1" si="26">IF(OR($B8="", AL$7=""), "", IF(AND(AJ$6="W", $BA8=""), "", IF(AND(AJ$6="B", $BB8=""), "", IF(AND(AL$7&gt;=$BD8, AL$7&lt;=$BE8), "X", ""))))</f>
        <v/>
      </c>
      <c r="AM8" s="38" t="str">
        <f t="shared" ref="AM8:AM39" ca="1" si="27">IF(OR($B8="", AM$7=""), "", IF(AND(AK$6="W", $BA8=""), "", IF(AND(AK$6="B", $BB8=""), "", IF(AND(AM$7&gt;=$BD8, AM$7&lt;=$BE8), "X", ""))))</f>
        <v/>
      </c>
      <c r="AN8" s="38" t="str">
        <f t="shared" ref="AN8:AN39" ca="1" si="28">IF(OR($B8="", AN$7=""), "", IF(AND(AL$6="W", $BA8=""), "", IF(AND(AL$6="B", $BB8=""), "", IF(AND(AN$7&gt;=$BD8, AN$7&lt;=$BE8), "X", ""))))</f>
        <v/>
      </c>
      <c r="AO8" s="38" t="str">
        <f t="shared" ref="AO8:AO39" ca="1" si="29">IF(OR($B8="", AO$7=""), "", IF(AND(AM$6="W", $BA8=""), "", IF(AND(AM$6="B", $BB8=""), "", IF(AND(AO$7&gt;=$BD8, AO$7&lt;=$BE8), "X", ""))))</f>
        <v/>
      </c>
      <c r="AP8" s="38" t="str">
        <f t="shared" ref="AP8:AP39" ca="1" si="30">IF(OR($B8="", AP$7=""), "", IF(AND(AN$6="W", $BA8=""), "", IF(AND(AN$6="B", $BB8=""), "", IF(AND(AP$7&gt;=$BD8, AP$7&lt;=$BE8), "X", ""))))</f>
        <v/>
      </c>
      <c r="AQ8" s="38" t="str">
        <f t="shared" ref="AQ8:AQ39" ca="1" si="31">IF(OR($B8="", AQ$7=""), "", IF(AND(AO$6="W", $BA8=""), "", IF(AND(AO$6="B", $BB8=""), "", IF(AND(AQ$7&gt;=$BD8, AQ$7&lt;=$BE8), "X", ""))))</f>
        <v/>
      </c>
      <c r="AR8" s="38" t="str">
        <f t="shared" ref="AR8:AR39" ca="1" si="32">IF(OR($B8="", AR$7=""), "", IF(AND(AP$6="W", $BA8=""), "", IF(AND(AP$6="B", $BB8=""), "", IF(AND(AR$7&gt;=$BD8, AR$7&lt;=$BE8), "X", ""))))</f>
        <v/>
      </c>
      <c r="AS8" s="39" t="str">
        <f t="shared" ref="AS8:AS39" ca="1" si="33">IF(OR($B8="", AS$7=""), "", IF(AND(AQ$6="W", $BA8=""), "", IF(AND(AQ$6="B", $BB8=""), "", IF(AND(AS$7&gt;=$BD8, AS$7&lt;=$BE8), "X", ""))))</f>
        <v/>
      </c>
      <c r="AT8" s="32"/>
      <c r="BA8" s="9" t="str">
        <f>IF(IFERROR(INDEX('Project Details'!$F$11:$F$68, MATCH($B8, 'Project Details'!$B$11:$B$68, 0)), "")="", "", IFERROR(INDEX('Project Details'!$F$11:$F$68, MATCH($B8, 'Project Details'!$B$11:$B$68, 0)), ""))</f>
        <v>✓</v>
      </c>
      <c r="BB8" s="8" t="str">
        <f>IF(IFERROR(INDEX('Project Details'!$G$11:$G$68, MATCH($B8, 'Project Details'!$B$11:$B$68, 0)), "")="", "", IFERROR(INDEX('Project Details'!$G$11:$FG$68, MATCH($B8, 'Project Details'!$B$11:$B$68, 0)), ""))</f>
        <v/>
      </c>
      <c r="BC8" s="8" t="str">
        <f>IF(IFERROR(INDEX('Project Details'!$C$11:$C$68, MATCH($B8, 'Project Details'!$B$11:$B$68, 0)), "")="", "", IFERROR(INDEX('Project Details'!$C$11:$C$68, MATCH($B8, 'Project Details'!$B$11:$B$68, 0)), ""))</f>
        <v>Type 1</v>
      </c>
      <c r="BD8" s="34">
        <f>IF(IFERROR(INDEX('Project Details'!$D$11:$D$68, MATCH($B8, 'Project Details'!$B$11:$B$68, 0)), "")="", "", IFERROR(INDEX('Project Details'!$D$11:$D$68, MATCH($B8, 'Project Details'!$B$11:$B$68, 0)), ""))</f>
        <v>43500</v>
      </c>
      <c r="BE8" s="34">
        <f>IF(IFERROR(INDEX('Project Details'!$E$11:$E$68, MATCH($B8, 'Project Details'!$B$11:$B$68, 0)), "")="", "", IFERROR(INDEX('Project Details'!$E$11:$E$68, MATCH($B8, 'Project Details'!$B$11:$B$68, 0)), ""))</f>
        <v>43511</v>
      </c>
      <c r="BF8" s="10" t="str">
        <f>IF(IFERROR(INDEX('Project Details'!$H$11:$H$68, MATCH($B8, 'Project Details'!$B$11:$B$68, 0)), "")="", "", 'Project Details'!$N$4)</f>
        <v>✓</v>
      </c>
      <c r="BJ8" s="60" t="s">
        <v>39</v>
      </c>
      <c r="BL8" s="61">
        <f ca="1">BO8-INDEX(BR4:BR10, MATCH(BN8, BQ4:BQ10, 0))</f>
        <v>43612</v>
      </c>
      <c r="BM8" s="57"/>
      <c r="BN8" s="62" t="str">
        <f ca="1">TEXT(BO8, "ddd")</f>
        <v>Fri</v>
      </c>
      <c r="BO8" s="63">
        <f ca="1">DATE(BL3, 5, 31)</f>
        <v>43616</v>
      </c>
      <c r="BQ8" s="19" t="s">
        <v>40</v>
      </c>
      <c r="BR8" s="19">
        <v>4</v>
      </c>
      <c r="BS8" s="19">
        <v>3</v>
      </c>
      <c r="BT8" s="19">
        <v>0</v>
      </c>
      <c r="BW8" s="37" t="str">
        <f ca="1">IF(O8="", "", IF($BF8='Project Details'!$N$4, $CH$3, IF($BC8="", $CG$3, IFERROR(INDEX('Project Details'!$O$11:$O$20, MATCH($BC8, 'Project Details'!$N$11:$N$20, 0)), ""))))</f>
        <v/>
      </c>
      <c r="BX8" s="38" t="str">
        <f ca="1">IF(P8="", "", IF($BF8='Project Details'!$N$4, $CH$3, IF($BC8="", $CG$3, IFERROR(INDEX('Project Details'!$O$11:$O$20, MATCH($BC8, 'Project Details'!$N$11:$N$20, 0)), ""))))</f>
        <v/>
      </c>
      <c r="BY8" s="38" t="str">
        <f ca="1">IF(Q8="", "", IF($BF8='Project Details'!$N$4, $CH$3, IF($BC8="", $CG$3, IFERROR(INDEX('Project Details'!$O$11:$O$20, MATCH($BC8, 'Project Details'!$N$11:$N$20, 0)), ""))))</f>
        <v/>
      </c>
      <c r="BZ8" s="38" t="str">
        <f ca="1">IF(R8="", "", IF($BF8='Project Details'!$N$4, $CH$3, IF($BC8="", $CG$3, IFERROR(INDEX('Project Details'!$O$11:$O$20, MATCH($BC8, 'Project Details'!$N$11:$N$20, 0)), ""))))</f>
        <v/>
      </c>
      <c r="CA8" s="38" t="str">
        <f ca="1">IF(S8="", "", IF($BF8='Project Details'!$N$4, $CH$3, IF($BC8="", $CG$3, IFERROR(INDEX('Project Details'!$O$11:$O$20, MATCH($BC8, 'Project Details'!$N$11:$N$20, 0)), ""))))</f>
        <v/>
      </c>
      <c r="CB8" s="38" t="str">
        <f ca="1">IF(T8="", "", IF($BF8='Project Details'!$N$4, $CH$3, IF($BC8="", $CG$3, IFERROR(INDEX('Project Details'!$O$11:$O$20, MATCH($BC8, 'Project Details'!$N$11:$N$20, 0)), ""))))</f>
        <v/>
      </c>
      <c r="CC8" s="38" t="str">
        <f ca="1">IF(U8="", "", IF($BF8='Project Details'!$N$4, $CH$3, IF($BC8="", $CG$3, IFERROR(INDEX('Project Details'!$O$11:$O$20, MATCH($BC8, 'Project Details'!$N$11:$N$20, 0)), ""))))</f>
        <v/>
      </c>
      <c r="CD8" s="38" t="str">
        <f ca="1">IF(V8="", "", IF($BF8='Project Details'!$N$4, $CH$3, IF($BC8="", $CG$3, IFERROR(INDEX('Project Details'!$O$11:$O$20, MATCH($BC8, 'Project Details'!$N$11:$N$20, 0)), ""))))</f>
        <v/>
      </c>
      <c r="CE8" s="38" t="str">
        <f ca="1">IF(W8="", "", IF($BF8='Project Details'!$N$4, $CH$3, IF($BC8="", $CG$3, IFERROR(INDEX('Project Details'!$O$11:$O$20, MATCH($BC8, 'Project Details'!$N$11:$N$20, 0)), ""))))</f>
        <v/>
      </c>
      <c r="CF8" s="38" t="str">
        <f ca="1">IF(X8="", "", IF($BF8='Project Details'!$N$4, $CH$3, IF($BC8="", $CG$3, IFERROR(INDEX('Project Details'!$O$11:$O$20, MATCH($BC8, 'Project Details'!$N$11:$N$20, 0)), ""))))</f>
        <v/>
      </c>
      <c r="CG8" s="38" t="str">
        <f ca="1">IF(Y8="", "", IF($BF8='Project Details'!$N$4, $CH$3, IF($BC8="", $CG$3, IFERROR(INDEX('Project Details'!$O$11:$O$20, MATCH($BC8, 'Project Details'!$N$11:$N$20, 0)), ""))))</f>
        <v/>
      </c>
      <c r="CH8" s="38" t="str">
        <f ca="1">IF(Z8="", "", IF($BF8='Project Details'!$N$4, $CH$3, IF($BC8="", $CG$3, IFERROR(INDEX('Project Details'!$O$11:$O$20, MATCH($BC8, 'Project Details'!$N$11:$N$20, 0)), ""))))</f>
        <v/>
      </c>
      <c r="CI8" s="38" t="str">
        <f ca="1">IF(AA8="", "", IF($BF8='Project Details'!$N$4, $CH$3, IF($BC8="", $CG$3, IFERROR(INDEX('Project Details'!$O$11:$O$20, MATCH($BC8, 'Project Details'!$N$11:$N$20, 0)), ""))))</f>
        <v/>
      </c>
      <c r="CJ8" s="38" t="str">
        <f ca="1">IF(AB8="", "", IF($BF8='Project Details'!$N$4, $CH$3, IF($BC8="", $CG$3, IFERROR(INDEX('Project Details'!$O$11:$O$20, MATCH($BC8, 'Project Details'!$N$11:$N$20, 0)), ""))))</f>
        <v/>
      </c>
      <c r="CK8" s="38" t="str">
        <f ca="1">IF(AC8="", "", IF($BF8='Project Details'!$N$4, $CH$3, IF($BC8="", $CG$3, IFERROR(INDEX('Project Details'!$O$11:$O$20, MATCH($BC8, 'Project Details'!$N$11:$N$20, 0)), ""))))</f>
        <v/>
      </c>
      <c r="CL8" s="38" t="str">
        <f ca="1">IF(AD8="", "", IF($BF8='Project Details'!$N$4, $CH$3, IF($BC8="", $CG$3, IFERROR(INDEX('Project Details'!$O$11:$O$20, MATCH($BC8, 'Project Details'!$N$11:$N$20, 0)), ""))))</f>
        <v/>
      </c>
      <c r="CM8" s="38" t="str">
        <f ca="1">IF(AE8="", "", IF($BF8='Project Details'!$N$4, $CH$3, IF($BC8="", $CG$3, IFERROR(INDEX('Project Details'!$O$11:$O$20, MATCH($BC8, 'Project Details'!$N$11:$N$20, 0)), ""))))</f>
        <v/>
      </c>
      <c r="CN8" s="38" t="str">
        <f ca="1">IF(AF8="", "", IF($BF8='Project Details'!$N$4, $CH$3, IF($BC8="", $CG$3, IFERROR(INDEX('Project Details'!$O$11:$O$20, MATCH($BC8, 'Project Details'!$N$11:$N$20, 0)), ""))))</f>
        <v/>
      </c>
      <c r="CO8" s="38" t="str">
        <f ca="1">IF(AG8="", "", IF($BF8='Project Details'!$N$4, $CH$3, IF($BC8="", $CG$3, IFERROR(INDEX('Project Details'!$O$11:$O$20, MATCH($BC8, 'Project Details'!$N$11:$N$20, 0)), ""))))</f>
        <v/>
      </c>
      <c r="CP8" s="38" t="str">
        <f ca="1">IF(AH8="", "", IF($BF8='Project Details'!$N$4, $CH$3, IF($BC8="", $CG$3, IFERROR(INDEX('Project Details'!$O$11:$O$20, MATCH($BC8, 'Project Details'!$N$11:$N$20, 0)), ""))))</f>
        <v/>
      </c>
      <c r="CQ8" s="38" t="str">
        <f ca="1">IF(AI8="", "", IF($BF8='Project Details'!$N$4, $CH$3, IF($BC8="", $CG$3, IFERROR(INDEX('Project Details'!$O$11:$O$20, MATCH($BC8, 'Project Details'!$N$11:$N$20, 0)), ""))))</f>
        <v/>
      </c>
      <c r="CR8" s="38" t="str">
        <f ca="1">IF(AJ8="", "", IF($BF8='Project Details'!$N$4, $CH$3, IF($BC8="", $CG$3, IFERROR(INDEX('Project Details'!$O$11:$O$20, MATCH($BC8, 'Project Details'!$N$11:$N$20, 0)), ""))))</f>
        <v/>
      </c>
      <c r="CS8" s="38" t="str">
        <f ca="1">IF(AK8="", "", IF($BF8='Project Details'!$N$4, $CH$3, IF($BC8="", $CG$3, IFERROR(INDEX('Project Details'!$O$11:$O$20, MATCH($BC8, 'Project Details'!$N$11:$N$20, 0)), ""))))</f>
        <v/>
      </c>
      <c r="CT8" s="38" t="str">
        <f ca="1">IF(AL8="", "", IF($BF8='Project Details'!$N$4, $CH$3, IF($BC8="", $CG$3, IFERROR(INDEX('Project Details'!$O$11:$O$20, MATCH($BC8, 'Project Details'!$N$11:$N$20, 0)), ""))))</f>
        <v/>
      </c>
      <c r="CU8" s="38" t="str">
        <f ca="1">IF(AM8="", "", IF($BF8='Project Details'!$N$4, $CH$3, IF($BC8="", $CG$3, IFERROR(INDEX('Project Details'!$O$11:$O$20, MATCH($BC8, 'Project Details'!$N$11:$N$20, 0)), ""))))</f>
        <v/>
      </c>
      <c r="CV8" s="38" t="str">
        <f ca="1">IF(AN8="", "", IF($BF8='Project Details'!$N$4, $CH$3, IF($BC8="", $CG$3, IFERROR(INDEX('Project Details'!$O$11:$O$20, MATCH($BC8, 'Project Details'!$N$11:$N$20, 0)), ""))))</f>
        <v/>
      </c>
      <c r="CW8" s="38" t="str">
        <f ca="1">IF(AO8="", "", IF($BF8='Project Details'!$N$4, $CH$3, IF($BC8="", $CG$3, IFERROR(INDEX('Project Details'!$O$11:$O$20, MATCH($BC8, 'Project Details'!$N$11:$N$20, 0)), ""))))</f>
        <v/>
      </c>
      <c r="CX8" s="38" t="str">
        <f ca="1">IF(AP8="", "", IF($BF8='Project Details'!$N$4, $CH$3, IF($BC8="", $CG$3, IFERROR(INDEX('Project Details'!$O$11:$O$20, MATCH($BC8, 'Project Details'!$N$11:$N$20, 0)), ""))))</f>
        <v/>
      </c>
      <c r="CY8" s="38" t="str">
        <f ca="1">IF(AQ8="", "", IF($BF8='Project Details'!$N$4, $CH$3, IF($BC8="", $CG$3, IFERROR(INDEX('Project Details'!$O$11:$O$20, MATCH($BC8, 'Project Details'!$N$11:$N$20, 0)), ""))))</f>
        <v/>
      </c>
      <c r="CZ8" s="38" t="str">
        <f ca="1">IF(AR8="", "", IF($BF8='Project Details'!$N$4, $CH$3, IF($BC8="", $CG$3, IFERROR(INDEX('Project Details'!$O$11:$O$20, MATCH($BC8, 'Project Details'!$N$11:$N$20, 0)), ""))))</f>
        <v/>
      </c>
      <c r="DA8" s="39" t="str">
        <f ca="1">IF(AS8="", "", IF($BF8='Project Details'!$N$4, $CH$3, IF($BC8="", $CG$3, IFERROR(INDEX('Project Details'!$O$11:$O$20, MATCH($BC8, 'Project Details'!$N$11:$N$20, 0)), ""))))</f>
        <v/>
      </c>
    </row>
    <row r="9" spans="1:105" x14ac:dyDescent="0.25">
      <c r="A9" s="32"/>
      <c r="B9" s="185" t="str">
        <f>IF('Project Details'!$B12="", "", 'Project Details'!$B12)</f>
        <v>Test Project 2</v>
      </c>
      <c r="C9" s="186"/>
      <c r="D9" s="186"/>
      <c r="E9" s="186"/>
      <c r="F9" s="186"/>
      <c r="G9" s="186"/>
      <c r="H9" s="186"/>
      <c r="I9" s="187"/>
      <c r="J9" s="32"/>
      <c r="K9" s="214" t="str">
        <f t="shared" ref="K9:K65" si="34">$BF9</f>
        <v>✓</v>
      </c>
      <c r="L9" s="215"/>
      <c r="M9" s="216"/>
      <c r="N9" s="32"/>
      <c r="O9" s="40" t="str">
        <f t="shared" ca="1" si="3"/>
        <v/>
      </c>
      <c r="P9" s="41" t="str">
        <f t="shared" ca="1" si="4"/>
        <v/>
      </c>
      <c r="Q9" s="41" t="str">
        <f t="shared" ca="1" si="5"/>
        <v/>
      </c>
      <c r="R9" s="41" t="str">
        <f t="shared" ca="1" si="6"/>
        <v/>
      </c>
      <c r="S9" s="41" t="str">
        <f t="shared" ca="1" si="7"/>
        <v/>
      </c>
      <c r="T9" s="41" t="str">
        <f t="shared" ca="1" si="8"/>
        <v/>
      </c>
      <c r="U9" s="41" t="str">
        <f t="shared" ca="1" si="9"/>
        <v/>
      </c>
      <c r="V9" s="41" t="str">
        <f t="shared" ca="1" si="10"/>
        <v/>
      </c>
      <c r="W9" s="41" t="str">
        <f t="shared" ca="1" si="11"/>
        <v/>
      </c>
      <c r="X9" s="41" t="str">
        <f t="shared" ca="1" si="12"/>
        <v/>
      </c>
      <c r="Y9" s="41" t="str">
        <f t="shared" ca="1" si="13"/>
        <v/>
      </c>
      <c r="Z9" s="41" t="str">
        <f t="shared" ca="1" si="14"/>
        <v/>
      </c>
      <c r="AA9" s="41" t="str">
        <f t="shared" ca="1" si="15"/>
        <v/>
      </c>
      <c r="AB9" s="41" t="str">
        <f t="shared" ca="1" si="16"/>
        <v/>
      </c>
      <c r="AC9" s="41" t="str">
        <f t="shared" ca="1" si="17"/>
        <v/>
      </c>
      <c r="AD9" s="41" t="str">
        <f t="shared" ca="1" si="18"/>
        <v/>
      </c>
      <c r="AE9" s="41" t="str">
        <f t="shared" ca="1" si="19"/>
        <v/>
      </c>
      <c r="AF9" s="41" t="str">
        <f t="shared" ca="1" si="20"/>
        <v/>
      </c>
      <c r="AG9" s="41" t="str">
        <f t="shared" ca="1" si="21"/>
        <v/>
      </c>
      <c r="AH9" s="41" t="str">
        <f t="shared" ca="1" si="22"/>
        <v/>
      </c>
      <c r="AI9" s="41" t="str">
        <f t="shared" ca="1" si="23"/>
        <v/>
      </c>
      <c r="AJ9" s="41" t="str">
        <f t="shared" ca="1" si="24"/>
        <v/>
      </c>
      <c r="AK9" s="41" t="str">
        <f t="shared" ca="1" si="25"/>
        <v/>
      </c>
      <c r="AL9" s="41" t="str">
        <f t="shared" ca="1" si="26"/>
        <v/>
      </c>
      <c r="AM9" s="41" t="str">
        <f t="shared" ca="1" si="27"/>
        <v/>
      </c>
      <c r="AN9" s="41" t="str">
        <f t="shared" ca="1" si="28"/>
        <v/>
      </c>
      <c r="AO9" s="41" t="str">
        <f t="shared" ca="1" si="29"/>
        <v/>
      </c>
      <c r="AP9" s="41" t="str">
        <f t="shared" ca="1" si="30"/>
        <v/>
      </c>
      <c r="AQ9" s="41" t="str">
        <f t="shared" ca="1" si="31"/>
        <v/>
      </c>
      <c r="AR9" s="41" t="str">
        <f t="shared" ca="1" si="32"/>
        <v/>
      </c>
      <c r="AS9" s="42" t="str">
        <f t="shared" ca="1" si="33"/>
        <v/>
      </c>
      <c r="AT9" s="32"/>
      <c r="BA9" s="11" t="str">
        <f>IF(IFERROR(INDEX('Project Details'!$F$11:$F$68, MATCH($B9, 'Project Details'!$B$11:$B$68, 0)), "")="", "", IFERROR(INDEX('Project Details'!$F$11:$F$68, MATCH($B9, 'Project Details'!$B$11:$B$68, 0)), ""))</f>
        <v>✓</v>
      </c>
      <c r="BB9" s="2" t="str">
        <f>IF(IFERROR(INDEX('Project Details'!$G$11:$G$68, MATCH($B9, 'Project Details'!$B$11:$B$68, 0)), "")="", "", IFERROR(INDEX('Project Details'!$G$11:$FG$68, MATCH($B9, 'Project Details'!$B$11:$B$68, 0)), ""))</f>
        <v/>
      </c>
      <c r="BC9" s="2" t="str">
        <f>IF(IFERROR(INDEX('Project Details'!$C$11:$C$68, MATCH($B9, 'Project Details'!$B$11:$B$68, 0)), "")="", "", IFERROR(INDEX('Project Details'!$C$11:$C$68, MATCH($B9, 'Project Details'!$B$11:$B$68, 0)), ""))</f>
        <v>Type 2</v>
      </c>
      <c r="BD9" s="33">
        <f>IF(IFERROR(INDEX('Project Details'!$D$11:$D$68, MATCH($B9, 'Project Details'!$B$11:$B$68, 0)), "")="", "", IFERROR(INDEX('Project Details'!$D$11:$D$68, MATCH($B9, 'Project Details'!$B$11:$B$68, 0)), ""))</f>
        <v>43497</v>
      </c>
      <c r="BE9" s="33">
        <f>IF(IFERROR(INDEX('Project Details'!$E$11:$E$68, MATCH($B9, 'Project Details'!$B$11:$B$68, 0)), "")="", "", IFERROR(INDEX('Project Details'!$E$11:$E$68, MATCH($B9, 'Project Details'!$B$11:$B$68, 0)), ""))</f>
        <v>43517</v>
      </c>
      <c r="BF9" s="12" t="str">
        <f>IF(IFERROR(INDEX('Project Details'!$H$11:$H$68, MATCH($B9, 'Project Details'!$B$11:$B$68, 0)), "")="", "", 'Project Details'!$N$4)</f>
        <v>✓</v>
      </c>
      <c r="BJ9" s="60" t="s">
        <v>41</v>
      </c>
      <c r="BL9" s="61">
        <f ca="1">BO9-INDEX(BR4:BR10, MATCH(BN9, BQ4:BQ10, 0))</f>
        <v>43703</v>
      </c>
      <c r="BM9" s="57"/>
      <c r="BN9" s="62" t="str">
        <f ca="1">TEXT(BO9, "ddd")</f>
        <v>Sat</v>
      </c>
      <c r="BO9" s="63">
        <f ca="1">DATE(BL3, 8, 31)</f>
        <v>43708</v>
      </c>
      <c r="BQ9" s="19" t="s">
        <v>42</v>
      </c>
      <c r="BR9" s="19">
        <v>5</v>
      </c>
      <c r="BS9" s="19">
        <v>2</v>
      </c>
      <c r="BT9" s="19">
        <v>1</v>
      </c>
      <c r="BW9" s="40" t="str">
        <f ca="1">IF(O9="", "", IF($BF9='Project Details'!$N$4, $CH$3, IF($BC9="", $CG$3, IFERROR(INDEX('Project Details'!$O$11:$O$20, MATCH($BC9, 'Project Details'!$N$11:$N$20, 0)), ""))))</f>
        <v/>
      </c>
      <c r="BX9" s="41" t="str">
        <f ca="1">IF(P9="", "", IF($BF9='Project Details'!$N$4, $CH$3, IF($BC9="", $CG$3, IFERROR(INDEX('Project Details'!$O$11:$O$20, MATCH($BC9, 'Project Details'!$N$11:$N$20, 0)), ""))))</f>
        <v/>
      </c>
      <c r="BY9" s="41" t="str">
        <f ca="1">IF(Q9="", "", IF($BF9='Project Details'!$N$4, $CH$3, IF($BC9="", $CG$3, IFERROR(INDEX('Project Details'!$O$11:$O$20, MATCH($BC9, 'Project Details'!$N$11:$N$20, 0)), ""))))</f>
        <v/>
      </c>
      <c r="BZ9" s="41" t="str">
        <f ca="1">IF(R9="", "", IF($BF9='Project Details'!$N$4, $CH$3, IF($BC9="", $CG$3, IFERROR(INDEX('Project Details'!$O$11:$O$20, MATCH($BC9, 'Project Details'!$N$11:$N$20, 0)), ""))))</f>
        <v/>
      </c>
      <c r="CA9" s="41" t="str">
        <f ca="1">IF(S9="", "", IF($BF9='Project Details'!$N$4, $CH$3, IF($BC9="", $CG$3, IFERROR(INDEX('Project Details'!$O$11:$O$20, MATCH($BC9, 'Project Details'!$N$11:$N$20, 0)), ""))))</f>
        <v/>
      </c>
      <c r="CB9" s="41" t="str">
        <f ca="1">IF(T9="", "", IF($BF9='Project Details'!$N$4, $CH$3, IF($BC9="", $CG$3, IFERROR(INDEX('Project Details'!$O$11:$O$20, MATCH($BC9, 'Project Details'!$N$11:$N$20, 0)), ""))))</f>
        <v/>
      </c>
      <c r="CC9" s="41" t="str">
        <f ca="1">IF(U9="", "", IF($BF9='Project Details'!$N$4, $CH$3, IF($BC9="", $CG$3, IFERROR(INDEX('Project Details'!$O$11:$O$20, MATCH($BC9, 'Project Details'!$N$11:$N$20, 0)), ""))))</f>
        <v/>
      </c>
      <c r="CD9" s="41" t="str">
        <f ca="1">IF(V9="", "", IF($BF9='Project Details'!$N$4, $CH$3, IF($BC9="", $CG$3, IFERROR(INDEX('Project Details'!$O$11:$O$20, MATCH($BC9, 'Project Details'!$N$11:$N$20, 0)), ""))))</f>
        <v/>
      </c>
      <c r="CE9" s="41" t="str">
        <f ca="1">IF(W9="", "", IF($BF9='Project Details'!$N$4, $CH$3, IF($BC9="", $CG$3, IFERROR(INDEX('Project Details'!$O$11:$O$20, MATCH($BC9, 'Project Details'!$N$11:$N$20, 0)), ""))))</f>
        <v/>
      </c>
      <c r="CF9" s="41" t="str">
        <f ca="1">IF(X9="", "", IF($BF9='Project Details'!$N$4, $CH$3, IF($BC9="", $CG$3, IFERROR(INDEX('Project Details'!$O$11:$O$20, MATCH($BC9, 'Project Details'!$N$11:$N$20, 0)), ""))))</f>
        <v/>
      </c>
      <c r="CG9" s="41" t="str">
        <f ca="1">IF(Y9="", "", IF($BF9='Project Details'!$N$4, $CH$3, IF($BC9="", $CG$3, IFERROR(INDEX('Project Details'!$O$11:$O$20, MATCH($BC9, 'Project Details'!$N$11:$N$20, 0)), ""))))</f>
        <v/>
      </c>
      <c r="CH9" s="41" t="str">
        <f ca="1">IF(Z9="", "", IF($BF9='Project Details'!$N$4, $CH$3, IF($BC9="", $CG$3, IFERROR(INDEX('Project Details'!$O$11:$O$20, MATCH($BC9, 'Project Details'!$N$11:$N$20, 0)), ""))))</f>
        <v/>
      </c>
      <c r="CI9" s="41" t="str">
        <f ca="1">IF(AA9="", "", IF($BF9='Project Details'!$N$4, $CH$3, IF($BC9="", $CG$3, IFERROR(INDEX('Project Details'!$O$11:$O$20, MATCH($BC9, 'Project Details'!$N$11:$N$20, 0)), ""))))</f>
        <v/>
      </c>
      <c r="CJ9" s="41" t="str">
        <f ca="1">IF(AB9="", "", IF($BF9='Project Details'!$N$4, $CH$3, IF($BC9="", $CG$3, IFERROR(INDEX('Project Details'!$O$11:$O$20, MATCH($BC9, 'Project Details'!$N$11:$N$20, 0)), ""))))</f>
        <v/>
      </c>
      <c r="CK9" s="41" t="str">
        <f ca="1">IF(AC9="", "", IF($BF9='Project Details'!$N$4, $CH$3, IF($BC9="", $CG$3, IFERROR(INDEX('Project Details'!$O$11:$O$20, MATCH($BC9, 'Project Details'!$N$11:$N$20, 0)), ""))))</f>
        <v/>
      </c>
      <c r="CL9" s="41" t="str">
        <f ca="1">IF(AD9="", "", IF($BF9='Project Details'!$N$4, $CH$3, IF($BC9="", $CG$3, IFERROR(INDEX('Project Details'!$O$11:$O$20, MATCH($BC9, 'Project Details'!$N$11:$N$20, 0)), ""))))</f>
        <v/>
      </c>
      <c r="CM9" s="41" t="str">
        <f ca="1">IF(AE9="", "", IF($BF9='Project Details'!$N$4, $CH$3, IF($BC9="", $CG$3, IFERROR(INDEX('Project Details'!$O$11:$O$20, MATCH($BC9, 'Project Details'!$N$11:$N$20, 0)), ""))))</f>
        <v/>
      </c>
      <c r="CN9" s="41" t="str">
        <f ca="1">IF(AF9="", "", IF($BF9='Project Details'!$N$4, $CH$3, IF($BC9="", $CG$3, IFERROR(INDEX('Project Details'!$O$11:$O$20, MATCH($BC9, 'Project Details'!$N$11:$N$20, 0)), ""))))</f>
        <v/>
      </c>
      <c r="CO9" s="41" t="str">
        <f ca="1">IF(AG9="", "", IF($BF9='Project Details'!$N$4, $CH$3, IF($BC9="", $CG$3, IFERROR(INDEX('Project Details'!$O$11:$O$20, MATCH($BC9, 'Project Details'!$N$11:$N$20, 0)), ""))))</f>
        <v/>
      </c>
      <c r="CP9" s="41" t="str">
        <f ca="1">IF(AH9="", "", IF($BF9='Project Details'!$N$4, $CH$3, IF($BC9="", $CG$3, IFERROR(INDEX('Project Details'!$O$11:$O$20, MATCH($BC9, 'Project Details'!$N$11:$N$20, 0)), ""))))</f>
        <v/>
      </c>
      <c r="CQ9" s="41" t="str">
        <f ca="1">IF(AI9="", "", IF($BF9='Project Details'!$N$4, $CH$3, IF($BC9="", $CG$3, IFERROR(INDEX('Project Details'!$O$11:$O$20, MATCH($BC9, 'Project Details'!$N$11:$N$20, 0)), ""))))</f>
        <v/>
      </c>
      <c r="CR9" s="41" t="str">
        <f ca="1">IF(AJ9="", "", IF($BF9='Project Details'!$N$4, $CH$3, IF($BC9="", $CG$3, IFERROR(INDEX('Project Details'!$O$11:$O$20, MATCH($BC9, 'Project Details'!$N$11:$N$20, 0)), ""))))</f>
        <v/>
      </c>
      <c r="CS9" s="41" t="str">
        <f ca="1">IF(AK9="", "", IF($BF9='Project Details'!$N$4, $CH$3, IF($BC9="", $CG$3, IFERROR(INDEX('Project Details'!$O$11:$O$20, MATCH($BC9, 'Project Details'!$N$11:$N$20, 0)), ""))))</f>
        <v/>
      </c>
      <c r="CT9" s="41" t="str">
        <f ca="1">IF(AL9="", "", IF($BF9='Project Details'!$N$4, $CH$3, IF($BC9="", $CG$3, IFERROR(INDEX('Project Details'!$O$11:$O$20, MATCH($BC9, 'Project Details'!$N$11:$N$20, 0)), ""))))</f>
        <v/>
      </c>
      <c r="CU9" s="41" t="str">
        <f ca="1">IF(AM9="", "", IF($BF9='Project Details'!$N$4, $CH$3, IF($BC9="", $CG$3, IFERROR(INDEX('Project Details'!$O$11:$O$20, MATCH($BC9, 'Project Details'!$N$11:$N$20, 0)), ""))))</f>
        <v/>
      </c>
      <c r="CV9" s="41" t="str">
        <f ca="1">IF(AN9="", "", IF($BF9='Project Details'!$N$4, $CH$3, IF($BC9="", $CG$3, IFERROR(INDEX('Project Details'!$O$11:$O$20, MATCH($BC9, 'Project Details'!$N$11:$N$20, 0)), ""))))</f>
        <v/>
      </c>
      <c r="CW9" s="41" t="str">
        <f ca="1">IF(AO9="", "", IF($BF9='Project Details'!$N$4, $CH$3, IF($BC9="", $CG$3, IFERROR(INDEX('Project Details'!$O$11:$O$20, MATCH($BC9, 'Project Details'!$N$11:$N$20, 0)), ""))))</f>
        <v/>
      </c>
      <c r="CX9" s="41" t="str">
        <f ca="1">IF(AP9="", "", IF($BF9='Project Details'!$N$4, $CH$3, IF($BC9="", $CG$3, IFERROR(INDEX('Project Details'!$O$11:$O$20, MATCH($BC9, 'Project Details'!$N$11:$N$20, 0)), ""))))</f>
        <v/>
      </c>
      <c r="CY9" s="41" t="str">
        <f ca="1">IF(AQ9="", "", IF($BF9='Project Details'!$N$4, $CH$3, IF($BC9="", $CG$3, IFERROR(INDEX('Project Details'!$O$11:$O$20, MATCH($BC9, 'Project Details'!$N$11:$N$20, 0)), ""))))</f>
        <v/>
      </c>
      <c r="CZ9" s="41" t="str">
        <f ca="1">IF(AR9="", "", IF($BF9='Project Details'!$N$4, $CH$3, IF($BC9="", $CG$3, IFERROR(INDEX('Project Details'!$O$11:$O$20, MATCH($BC9, 'Project Details'!$N$11:$N$20, 0)), ""))))</f>
        <v/>
      </c>
      <c r="DA9" s="42" t="str">
        <f ca="1">IF(AS9="", "", IF($BF9='Project Details'!$N$4, $CH$3, IF($BC9="", $CG$3, IFERROR(INDEX('Project Details'!$O$11:$O$20, MATCH($BC9, 'Project Details'!$N$11:$N$20, 0)), ""))))</f>
        <v/>
      </c>
    </row>
    <row r="10" spans="1:105" x14ac:dyDescent="0.25">
      <c r="A10" s="32"/>
      <c r="B10" s="185" t="str">
        <f>IF('Project Details'!$B13="", "", 'Project Details'!$B13)</f>
        <v>Test Project 3</v>
      </c>
      <c r="C10" s="186"/>
      <c r="D10" s="186"/>
      <c r="E10" s="186"/>
      <c r="F10" s="186"/>
      <c r="G10" s="186"/>
      <c r="H10" s="186"/>
      <c r="I10" s="187"/>
      <c r="J10" s="32"/>
      <c r="K10" s="214" t="str">
        <f t="shared" si="34"/>
        <v>✓</v>
      </c>
      <c r="L10" s="215"/>
      <c r="M10" s="216"/>
      <c r="N10" s="32"/>
      <c r="O10" s="40" t="str">
        <f t="shared" ca="1" si="3"/>
        <v/>
      </c>
      <c r="P10" s="41" t="str">
        <f t="shared" ca="1" si="4"/>
        <v/>
      </c>
      <c r="Q10" s="41" t="str">
        <f t="shared" ca="1" si="5"/>
        <v/>
      </c>
      <c r="R10" s="41" t="str">
        <f t="shared" ca="1" si="6"/>
        <v/>
      </c>
      <c r="S10" s="41" t="str">
        <f t="shared" ca="1" si="7"/>
        <v/>
      </c>
      <c r="T10" s="41" t="str">
        <f t="shared" ca="1" si="8"/>
        <v/>
      </c>
      <c r="U10" s="41" t="str">
        <f t="shared" ca="1" si="9"/>
        <v/>
      </c>
      <c r="V10" s="41" t="str">
        <f t="shared" ca="1" si="10"/>
        <v/>
      </c>
      <c r="W10" s="41" t="str">
        <f t="shared" ca="1" si="11"/>
        <v/>
      </c>
      <c r="X10" s="41" t="str">
        <f t="shared" ca="1" si="12"/>
        <v/>
      </c>
      <c r="Y10" s="41" t="str">
        <f t="shared" ca="1" si="13"/>
        <v/>
      </c>
      <c r="Z10" s="41" t="str">
        <f t="shared" ca="1" si="14"/>
        <v/>
      </c>
      <c r="AA10" s="41" t="str">
        <f t="shared" ca="1" si="15"/>
        <v/>
      </c>
      <c r="AB10" s="41" t="str">
        <f t="shared" ca="1" si="16"/>
        <v/>
      </c>
      <c r="AC10" s="41" t="str">
        <f t="shared" ca="1" si="17"/>
        <v/>
      </c>
      <c r="AD10" s="41" t="str">
        <f t="shared" ca="1" si="18"/>
        <v/>
      </c>
      <c r="AE10" s="41" t="str">
        <f t="shared" ca="1" si="19"/>
        <v/>
      </c>
      <c r="AF10" s="41" t="str">
        <f t="shared" ca="1" si="20"/>
        <v/>
      </c>
      <c r="AG10" s="41" t="str">
        <f t="shared" ca="1" si="21"/>
        <v/>
      </c>
      <c r="AH10" s="41" t="str">
        <f t="shared" ca="1" si="22"/>
        <v/>
      </c>
      <c r="AI10" s="41" t="str">
        <f t="shared" ca="1" si="23"/>
        <v/>
      </c>
      <c r="AJ10" s="41" t="str">
        <f t="shared" ca="1" si="24"/>
        <v/>
      </c>
      <c r="AK10" s="41" t="str">
        <f t="shared" ca="1" si="25"/>
        <v/>
      </c>
      <c r="AL10" s="41" t="str">
        <f t="shared" ca="1" si="26"/>
        <v/>
      </c>
      <c r="AM10" s="41" t="str">
        <f t="shared" ca="1" si="27"/>
        <v/>
      </c>
      <c r="AN10" s="41" t="str">
        <f t="shared" ca="1" si="28"/>
        <v/>
      </c>
      <c r="AO10" s="41" t="str">
        <f t="shared" ca="1" si="29"/>
        <v/>
      </c>
      <c r="AP10" s="41" t="str">
        <f t="shared" ca="1" si="30"/>
        <v/>
      </c>
      <c r="AQ10" s="41" t="str">
        <f t="shared" ca="1" si="31"/>
        <v/>
      </c>
      <c r="AR10" s="41" t="str">
        <f t="shared" ca="1" si="32"/>
        <v/>
      </c>
      <c r="AS10" s="42" t="str">
        <f t="shared" ca="1" si="33"/>
        <v/>
      </c>
      <c r="AT10" s="32"/>
      <c r="BA10" s="11" t="str">
        <f>IF(IFERROR(INDEX('Project Details'!$F$11:$F$68, MATCH($B10, 'Project Details'!$B$11:$B$68, 0)), "")="", "", IFERROR(INDEX('Project Details'!$F$11:$F$68, MATCH($B10, 'Project Details'!$B$11:$B$68, 0)), ""))</f>
        <v>✓</v>
      </c>
      <c r="BB10" s="2" t="str">
        <f>IF(IFERROR(INDEX('Project Details'!$G$11:$G$68, MATCH($B10, 'Project Details'!$B$11:$B$68, 0)), "")="", "", IFERROR(INDEX('Project Details'!$G$11:$FG$68, MATCH($B10, 'Project Details'!$B$11:$B$68, 0)), ""))</f>
        <v/>
      </c>
      <c r="BC10" s="2" t="str">
        <f>IF(IFERROR(INDEX('Project Details'!$C$11:$C$68, MATCH($B10, 'Project Details'!$B$11:$B$68, 0)), "")="", "", IFERROR(INDEX('Project Details'!$C$11:$C$68, MATCH($B10, 'Project Details'!$B$11:$B$68, 0)), ""))</f>
        <v>Type 3</v>
      </c>
      <c r="BD10" s="33">
        <f>IF(IFERROR(INDEX('Project Details'!$D$11:$D$68, MATCH($B10, 'Project Details'!$B$11:$B$68, 0)), "")="", "", IFERROR(INDEX('Project Details'!$D$11:$D$68, MATCH($B10, 'Project Details'!$B$11:$B$68, 0)), ""))</f>
        <v>43507</v>
      </c>
      <c r="BE10" s="33">
        <f>IF(IFERROR(INDEX('Project Details'!$E$11:$E$68, MATCH($B10, 'Project Details'!$B$11:$B$68, 0)), "")="", "", IFERROR(INDEX('Project Details'!$E$11:$E$68, MATCH($B10, 'Project Details'!$B$11:$B$68, 0)), ""))</f>
        <v>43525</v>
      </c>
      <c r="BF10" s="12" t="str">
        <f>IF(IFERROR(INDEX('Project Details'!$H$11:$H$68, MATCH($B10, 'Project Details'!$B$11:$B$68, 0)), "")="", "", 'Project Details'!$N$4)</f>
        <v>✓</v>
      </c>
      <c r="BJ10" s="60" t="s">
        <v>43</v>
      </c>
      <c r="BL10" s="61">
        <f ca="1">IF(OR(BN10="Sat", BN10="Sun"), BO10+INDEX(BS4:BS10, MATCH(BN10, BQ4:BQ10, 0)), BO10)</f>
        <v>43824</v>
      </c>
      <c r="BM10" s="57"/>
      <c r="BN10" s="19" t="str">
        <f t="shared" ref="BN10:BN11" ca="1" si="35">TEXT(BO10, "ddd")</f>
        <v>Wed</v>
      </c>
      <c r="BO10" s="63">
        <f ca="1">DATE(BL3, 12, 25)</f>
        <v>43824</v>
      </c>
      <c r="BQ10" s="20" t="s">
        <v>44</v>
      </c>
      <c r="BR10" s="20">
        <v>6</v>
      </c>
      <c r="BS10" s="20">
        <v>1</v>
      </c>
      <c r="BT10" s="20">
        <v>2</v>
      </c>
      <c r="BW10" s="40" t="str">
        <f ca="1">IF(O10="", "", IF($BF10='Project Details'!$N$4, $CH$3, IF($BC10="", $CG$3, IFERROR(INDEX('Project Details'!$O$11:$O$20, MATCH($BC10, 'Project Details'!$N$11:$N$20, 0)), ""))))</f>
        <v/>
      </c>
      <c r="BX10" s="41" t="str">
        <f ca="1">IF(P10="", "", IF($BF10='Project Details'!$N$4, $CH$3, IF($BC10="", $CG$3, IFERROR(INDEX('Project Details'!$O$11:$O$20, MATCH($BC10, 'Project Details'!$N$11:$N$20, 0)), ""))))</f>
        <v/>
      </c>
      <c r="BY10" s="41" t="str">
        <f ca="1">IF(Q10="", "", IF($BF10='Project Details'!$N$4, $CH$3, IF($BC10="", $CG$3, IFERROR(INDEX('Project Details'!$O$11:$O$20, MATCH($BC10, 'Project Details'!$N$11:$N$20, 0)), ""))))</f>
        <v/>
      </c>
      <c r="BZ10" s="41" t="str">
        <f ca="1">IF(R10="", "", IF($BF10='Project Details'!$N$4, $CH$3, IF($BC10="", $CG$3, IFERROR(INDEX('Project Details'!$O$11:$O$20, MATCH($BC10, 'Project Details'!$N$11:$N$20, 0)), ""))))</f>
        <v/>
      </c>
      <c r="CA10" s="41" t="str">
        <f ca="1">IF(S10="", "", IF($BF10='Project Details'!$N$4, $CH$3, IF($BC10="", $CG$3, IFERROR(INDEX('Project Details'!$O$11:$O$20, MATCH($BC10, 'Project Details'!$N$11:$N$20, 0)), ""))))</f>
        <v/>
      </c>
      <c r="CB10" s="41" t="str">
        <f ca="1">IF(T10="", "", IF($BF10='Project Details'!$N$4, $CH$3, IF($BC10="", $CG$3, IFERROR(INDEX('Project Details'!$O$11:$O$20, MATCH($BC10, 'Project Details'!$N$11:$N$20, 0)), ""))))</f>
        <v/>
      </c>
      <c r="CC10" s="41" t="str">
        <f ca="1">IF(U10="", "", IF($BF10='Project Details'!$N$4, $CH$3, IF($BC10="", $CG$3, IFERROR(INDEX('Project Details'!$O$11:$O$20, MATCH($BC10, 'Project Details'!$N$11:$N$20, 0)), ""))))</f>
        <v/>
      </c>
      <c r="CD10" s="41" t="str">
        <f ca="1">IF(V10="", "", IF($BF10='Project Details'!$N$4, $CH$3, IF($BC10="", $CG$3, IFERROR(INDEX('Project Details'!$O$11:$O$20, MATCH($BC10, 'Project Details'!$N$11:$N$20, 0)), ""))))</f>
        <v/>
      </c>
      <c r="CE10" s="41" t="str">
        <f ca="1">IF(W10="", "", IF($BF10='Project Details'!$N$4, $CH$3, IF($BC10="", $CG$3, IFERROR(INDEX('Project Details'!$O$11:$O$20, MATCH($BC10, 'Project Details'!$N$11:$N$20, 0)), ""))))</f>
        <v/>
      </c>
      <c r="CF10" s="41" t="str">
        <f ca="1">IF(X10="", "", IF($BF10='Project Details'!$N$4, $CH$3, IF($BC10="", $CG$3, IFERROR(INDEX('Project Details'!$O$11:$O$20, MATCH($BC10, 'Project Details'!$N$11:$N$20, 0)), ""))))</f>
        <v/>
      </c>
      <c r="CG10" s="41" t="str">
        <f ca="1">IF(Y10="", "", IF($BF10='Project Details'!$N$4, $CH$3, IF($BC10="", $CG$3, IFERROR(INDEX('Project Details'!$O$11:$O$20, MATCH($BC10, 'Project Details'!$N$11:$N$20, 0)), ""))))</f>
        <v/>
      </c>
      <c r="CH10" s="41" t="str">
        <f ca="1">IF(Z10="", "", IF($BF10='Project Details'!$N$4, $CH$3, IF($BC10="", $CG$3, IFERROR(INDEX('Project Details'!$O$11:$O$20, MATCH($BC10, 'Project Details'!$N$11:$N$20, 0)), ""))))</f>
        <v/>
      </c>
      <c r="CI10" s="41" t="str">
        <f ca="1">IF(AA10="", "", IF($BF10='Project Details'!$N$4, $CH$3, IF($BC10="", $CG$3, IFERROR(INDEX('Project Details'!$O$11:$O$20, MATCH($BC10, 'Project Details'!$N$11:$N$20, 0)), ""))))</f>
        <v/>
      </c>
      <c r="CJ10" s="41" t="str">
        <f ca="1">IF(AB10="", "", IF($BF10='Project Details'!$N$4, $CH$3, IF($BC10="", $CG$3, IFERROR(INDEX('Project Details'!$O$11:$O$20, MATCH($BC10, 'Project Details'!$N$11:$N$20, 0)), ""))))</f>
        <v/>
      </c>
      <c r="CK10" s="41" t="str">
        <f ca="1">IF(AC10="", "", IF($BF10='Project Details'!$N$4, $CH$3, IF($BC10="", $CG$3, IFERROR(INDEX('Project Details'!$O$11:$O$20, MATCH($BC10, 'Project Details'!$N$11:$N$20, 0)), ""))))</f>
        <v/>
      </c>
      <c r="CL10" s="41" t="str">
        <f ca="1">IF(AD10="", "", IF($BF10='Project Details'!$N$4, $CH$3, IF($BC10="", $CG$3, IFERROR(INDEX('Project Details'!$O$11:$O$20, MATCH($BC10, 'Project Details'!$N$11:$N$20, 0)), ""))))</f>
        <v/>
      </c>
      <c r="CM10" s="41" t="str">
        <f ca="1">IF(AE10="", "", IF($BF10='Project Details'!$N$4, $CH$3, IF($BC10="", $CG$3, IFERROR(INDEX('Project Details'!$O$11:$O$20, MATCH($BC10, 'Project Details'!$N$11:$N$20, 0)), ""))))</f>
        <v/>
      </c>
      <c r="CN10" s="41" t="str">
        <f ca="1">IF(AF10="", "", IF($BF10='Project Details'!$N$4, $CH$3, IF($BC10="", $CG$3, IFERROR(INDEX('Project Details'!$O$11:$O$20, MATCH($BC10, 'Project Details'!$N$11:$N$20, 0)), ""))))</f>
        <v/>
      </c>
      <c r="CO10" s="41" t="str">
        <f ca="1">IF(AG10="", "", IF($BF10='Project Details'!$N$4, $CH$3, IF($BC10="", $CG$3, IFERROR(INDEX('Project Details'!$O$11:$O$20, MATCH($BC10, 'Project Details'!$N$11:$N$20, 0)), ""))))</f>
        <v/>
      </c>
      <c r="CP10" s="41" t="str">
        <f ca="1">IF(AH10="", "", IF($BF10='Project Details'!$N$4, $CH$3, IF($BC10="", $CG$3, IFERROR(INDEX('Project Details'!$O$11:$O$20, MATCH($BC10, 'Project Details'!$N$11:$N$20, 0)), ""))))</f>
        <v/>
      </c>
      <c r="CQ10" s="41" t="str">
        <f ca="1">IF(AI10="", "", IF($BF10='Project Details'!$N$4, $CH$3, IF($BC10="", $CG$3, IFERROR(INDEX('Project Details'!$O$11:$O$20, MATCH($BC10, 'Project Details'!$N$11:$N$20, 0)), ""))))</f>
        <v/>
      </c>
      <c r="CR10" s="41" t="str">
        <f ca="1">IF(AJ10="", "", IF($BF10='Project Details'!$N$4, $CH$3, IF($BC10="", $CG$3, IFERROR(INDEX('Project Details'!$O$11:$O$20, MATCH($BC10, 'Project Details'!$N$11:$N$20, 0)), ""))))</f>
        <v/>
      </c>
      <c r="CS10" s="41" t="str">
        <f ca="1">IF(AK10="", "", IF($BF10='Project Details'!$N$4, $CH$3, IF($BC10="", $CG$3, IFERROR(INDEX('Project Details'!$O$11:$O$20, MATCH($BC10, 'Project Details'!$N$11:$N$20, 0)), ""))))</f>
        <v/>
      </c>
      <c r="CT10" s="41" t="str">
        <f ca="1">IF(AL10="", "", IF($BF10='Project Details'!$N$4, $CH$3, IF($BC10="", $CG$3, IFERROR(INDEX('Project Details'!$O$11:$O$20, MATCH($BC10, 'Project Details'!$N$11:$N$20, 0)), ""))))</f>
        <v/>
      </c>
      <c r="CU10" s="41" t="str">
        <f ca="1">IF(AM10="", "", IF($BF10='Project Details'!$N$4, $CH$3, IF($BC10="", $CG$3, IFERROR(INDEX('Project Details'!$O$11:$O$20, MATCH($BC10, 'Project Details'!$N$11:$N$20, 0)), ""))))</f>
        <v/>
      </c>
      <c r="CV10" s="41" t="str">
        <f ca="1">IF(AN10="", "", IF($BF10='Project Details'!$N$4, $CH$3, IF($BC10="", $CG$3, IFERROR(INDEX('Project Details'!$O$11:$O$20, MATCH($BC10, 'Project Details'!$N$11:$N$20, 0)), ""))))</f>
        <v/>
      </c>
      <c r="CW10" s="41" t="str">
        <f ca="1">IF(AO10="", "", IF($BF10='Project Details'!$N$4, $CH$3, IF($BC10="", $CG$3, IFERROR(INDEX('Project Details'!$O$11:$O$20, MATCH($BC10, 'Project Details'!$N$11:$N$20, 0)), ""))))</f>
        <v/>
      </c>
      <c r="CX10" s="41" t="str">
        <f ca="1">IF(AP10="", "", IF($BF10='Project Details'!$N$4, $CH$3, IF($BC10="", $CG$3, IFERROR(INDEX('Project Details'!$O$11:$O$20, MATCH($BC10, 'Project Details'!$N$11:$N$20, 0)), ""))))</f>
        <v/>
      </c>
      <c r="CY10" s="41" t="str">
        <f ca="1">IF(AQ10="", "", IF($BF10='Project Details'!$N$4, $CH$3, IF($BC10="", $CG$3, IFERROR(INDEX('Project Details'!$O$11:$O$20, MATCH($BC10, 'Project Details'!$N$11:$N$20, 0)), ""))))</f>
        <v/>
      </c>
      <c r="CZ10" s="41" t="str">
        <f ca="1">IF(AR10="", "", IF($BF10='Project Details'!$N$4, $CH$3, IF($BC10="", $CG$3, IFERROR(INDEX('Project Details'!$O$11:$O$20, MATCH($BC10, 'Project Details'!$N$11:$N$20, 0)), ""))))</f>
        <v/>
      </c>
      <c r="DA10" s="42" t="str">
        <f ca="1">IF(AS10="", "", IF($BF10='Project Details'!$N$4, $CH$3, IF($BC10="", $CG$3, IFERROR(INDEX('Project Details'!$O$11:$O$20, MATCH($BC10, 'Project Details'!$N$11:$N$20, 0)), ""))))</f>
        <v/>
      </c>
    </row>
    <row r="11" spans="1:105" x14ac:dyDescent="0.25">
      <c r="A11" s="32"/>
      <c r="B11" s="185" t="str">
        <f>IF('Project Details'!$B14="", "", 'Project Details'!$B14)</f>
        <v>Test Project 4</v>
      </c>
      <c r="C11" s="186"/>
      <c r="D11" s="186"/>
      <c r="E11" s="186"/>
      <c r="F11" s="186"/>
      <c r="G11" s="186"/>
      <c r="H11" s="186"/>
      <c r="I11" s="187"/>
      <c r="J11" s="32"/>
      <c r="K11" s="214" t="str">
        <f t="shared" si="34"/>
        <v/>
      </c>
      <c r="L11" s="215"/>
      <c r="M11" s="216"/>
      <c r="N11" s="32"/>
      <c r="O11" s="40" t="str">
        <f t="shared" ca="1" si="3"/>
        <v/>
      </c>
      <c r="P11" s="41" t="str">
        <f t="shared" ca="1" si="4"/>
        <v/>
      </c>
      <c r="Q11" s="41" t="str">
        <f t="shared" ca="1" si="5"/>
        <v/>
      </c>
      <c r="R11" s="41" t="str">
        <f t="shared" ca="1" si="6"/>
        <v/>
      </c>
      <c r="S11" s="41" t="str">
        <f t="shared" ca="1" si="7"/>
        <v/>
      </c>
      <c r="T11" s="41" t="str">
        <f t="shared" ca="1" si="8"/>
        <v/>
      </c>
      <c r="U11" s="41" t="str">
        <f t="shared" ca="1" si="9"/>
        <v/>
      </c>
      <c r="V11" s="41" t="str">
        <f t="shared" ca="1" si="10"/>
        <v/>
      </c>
      <c r="W11" s="41" t="str">
        <f t="shared" ca="1" si="11"/>
        <v/>
      </c>
      <c r="X11" s="41" t="str">
        <f t="shared" ca="1" si="12"/>
        <v/>
      </c>
      <c r="Y11" s="41" t="str">
        <f t="shared" ca="1" si="13"/>
        <v/>
      </c>
      <c r="Z11" s="41" t="str">
        <f t="shared" ca="1" si="14"/>
        <v/>
      </c>
      <c r="AA11" s="41" t="str">
        <f t="shared" ca="1" si="15"/>
        <v/>
      </c>
      <c r="AB11" s="41" t="str">
        <f t="shared" ca="1" si="16"/>
        <v/>
      </c>
      <c r="AC11" s="41" t="str">
        <f t="shared" ca="1" si="17"/>
        <v/>
      </c>
      <c r="AD11" s="41" t="str">
        <f t="shared" ca="1" si="18"/>
        <v/>
      </c>
      <c r="AE11" s="41" t="str">
        <f t="shared" ca="1" si="19"/>
        <v/>
      </c>
      <c r="AF11" s="41" t="str">
        <f t="shared" ca="1" si="20"/>
        <v/>
      </c>
      <c r="AG11" s="41" t="str">
        <f t="shared" ca="1" si="21"/>
        <v/>
      </c>
      <c r="AH11" s="41" t="str">
        <f t="shared" ca="1" si="22"/>
        <v/>
      </c>
      <c r="AI11" s="41" t="str">
        <f t="shared" ca="1" si="23"/>
        <v/>
      </c>
      <c r="AJ11" s="41" t="str">
        <f t="shared" ca="1" si="24"/>
        <v/>
      </c>
      <c r="AK11" s="41" t="str">
        <f t="shared" ca="1" si="25"/>
        <v/>
      </c>
      <c r="AL11" s="41" t="str">
        <f t="shared" ca="1" si="26"/>
        <v/>
      </c>
      <c r="AM11" s="41" t="str">
        <f t="shared" ca="1" si="27"/>
        <v/>
      </c>
      <c r="AN11" s="41" t="str">
        <f t="shared" ca="1" si="28"/>
        <v/>
      </c>
      <c r="AO11" s="41" t="str">
        <f t="shared" ca="1" si="29"/>
        <v/>
      </c>
      <c r="AP11" s="41" t="str">
        <f t="shared" ca="1" si="30"/>
        <v/>
      </c>
      <c r="AQ11" s="41" t="str">
        <f t="shared" ca="1" si="31"/>
        <v/>
      </c>
      <c r="AR11" s="41" t="str">
        <f t="shared" ca="1" si="32"/>
        <v/>
      </c>
      <c r="AS11" s="42" t="str">
        <f t="shared" ca="1" si="33"/>
        <v/>
      </c>
      <c r="AT11" s="32"/>
      <c r="BA11" s="11" t="str">
        <f>IF(IFERROR(INDEX('Project Details'!$F$11:$F$68, MATCH($B11, 'Project Details'!$B$11:$B$68, 0)), "")="", "", IFERROR(INDEX('Project Details'!$F$11:$F$68, MATCH($B11, 'Project Details'!$B$11:$B$68, 0)), ""))</f>
        <v>✓</v>
      </c>
      <c r="BB11" s="2" t="str">
        <f>IF(IFERROR(INDEX('Project Details'!$G$11:$G$68, MATCH($B11, 'Project Details'!$B$11:$B$68, 0)), "")="", "", IFERROR(INDEX('Project Details'!$G$11:$FG$68, MATCH($B11, 'Project Details'!$B$11:$B$68, 0)), ""))</f>
        <v/>
      </c>
      <c r="BC11" s="2" t="str">
        <f>IF(IFERROR(INDEX('Project Details'!$C$11:$C$68, MATCH($B11, 'Project Details'!$B$11:$B$68, 0)), "")="", "", IFERROR(INDEX('Project Details'!$C$11:$C$68, MATCH($B11, 'Project Details'!$B$11:$B$68, 0)), ""))</f>
        <v>Type 4</v>
      </c>
      <c r="BD11" s="33">
        <f>IF(IFERROR(INDEX('Project Details'!$D$11:$D$68, MATCH($B11, 'Project Details'!$B$11:$B$68, 0)), "")="", "", IFERROR(INDEX('Project Details'!$D$11:$D$68, MATCH($B11, 'Project Details'!$B$11:$B$68, 0)), ""))</f>
        <v>43511</v>
      </c>
      <c r="BE11" s="33">
        <f>IF(IFERROR(INDEX('Project Details'!$E$11:$E$68, MATCH($B11, 'Project Details'!$B$11:$B$68, 0)), "")="", "", IFERROR(INDEX('Project Details'!$E$11:$E$68, MATCH($B11, 'Project Details'!$B$11:$B$68, 0)), ""))</f>
        <v>43542</v>
      </c>
      <c r="BF11" s="12" t="str">
        <f>IF(IFERROR(INDEX('Project Details'!$H$11:$H$68, MATCH($B11, 'Project Details'!$B$11:$B$68, 0)), "")="", "", 'Project Details'!$N$4)</f>
        <v/>
      </c>
      <c r="BJ11" s="64" t="s">
        <v>45</v>
      </c>
      <c r="BL11" s="65">
        <f ca="1">IF(BN10="Sat", BL10+1, IF(BN11="Sat", BO11+INDEX(BS4:BS10, MATCH(BN11, BQ4:BQ10, 0)), BO11))</f>
        <v>43825</v>
      </c>
      <c r="BM11" s="57"/>
      <c r="BN11" s="20" t="str">
        <f t="shared" ca="1" si="35"/>
        <v>Thu</v>
      </c>
      <c r="BO11" s="66">
        <f ca="1">DATE(BL3, 12, 26)</f>
        <v>43825</v>
      </c>
      <c r="BW11" s="40" t="str">
        <f ca="1">IF(O11="", "", IF($BF11='Project Details'!$N$4, $CH$3, IF($BC11="", $CG$3, IFERROR(INDEX('Project Details'!$O$11:$O$20, MATCH($BC11, 'Project Details'!$N$11:$N$20, 0)), ""))))</f>
        <v/>
      </c>
      <c r="BX11" s="41" t="str">
        <f ca="1">IF(P11="", "", IF($BF11='Project Details'!$N$4, $CH$3, IF($BC11="", $CG$3, IFERROR(INDEX('Project Details'!$O$11:$O$20, MATCH($BC11, 'Project Details'!$N$11:$N$20, 0)), ""))))</f>
        <v/>
      </c>
      <c r="BY11" s="41" t="str">
        <f ca="1">IF(Q11="", "", IF($BF11='Project Details'!$N$4, $CH$3, IF($BC11="", $CG$3, IFERROR(INDEX('Project Details'!$O$11:$O$20, MATCH($BC11, 'Project Details'!$N$11:$N$20, 0)), ""))))</f>
        <v/>
      </c>
      <c r="BZ11" s="41" t="str">
        <f ca="1">IF(R11="", "", IF($BF11='Project Details'!$N$4, $CH$3, IF($BC11="", $CG$3, IFERROR(INDEX('Project Details'!$O$11:$O$20, MATCH($BC11, 'Project Details'!$N$11:$N$20, 0)), ""))))</f>
        <v/>
      </c>
      <c r="CA11" s="41" t="str">
        <f ca="1">IF(S11="", "", IF($BF11='Project Details'!$N$4, $CH$3, IF($BC11="", $CG$3, IFERROR(INDEX('Project Details'!$O$11:$O$20, MATCH($BC11, 'Project Details'!$N$11:$N$20, 0)), ""))))</f>
        <v/>
      </c>
      <c r="CB11" s="41" t="str">
        <f ca="1">IF(T11="", "", IF($BF11='Project Details'!$N$4, $CH$3, IF($BC11="", $CG$3, IFERROR(INDEX('Project Details'!$O$11:$O$20, MATCH($BC11, 'Project Details'!$N$11:$N$20, 0)), ""))))</f>
        <v/>
      </c>
      <c r="CC11" s="41" t="str">
        <f ca="1">IF(U11="", "", IF($BF11='Project Details'!$N$4, $CH$3, IF($BC11="", $CG$3, IFERROR(INDEX('Project Details'!$O$11:$O$20, MATCH($BC11, 'Project Details'!$N$11:$N$20, 0)), ""))))</f>
        <v/>
      </c>
      <c r="CD11" s="41" t="str">
        <f ca="1">IF(V11="", "", IF($BF11='Project Details'!$N$4, $CH$3, IF($BC11="", $CG$3, IFERROR(INDEX('Project Details'!$O$11:$O$20, MATCH($BC11, 'Project Details'!$N$11:$N$20, 0)), ""))))</f>
        <v/>
      </c>
      <c r="CE11" s="41" t="str">
        <f ca="1">IF(W11="", "", IF($BF11='Project Details'!$N$4, $CH$3, IF($BC11="", $CG$3, IFERROR(INDEX('Project Details'!$O$11:$O$20, MATCH($BC11, 'Project Details'!$N$11:$N$20, 0)), ""))))</f>
        <v/>
      </c>
      <c r="CF11" s="41" t="str">
        <f ca="1">IF(X11="", "", IF($BF11='Project Details'!$N$4, $CH$3, IF($BC11="", $CG$3, IFERROR(INDEX('Project Details'!$O$11:$O$20, MATCH($BC11, 'Project Details'!$N$11:$N$20, 0)), ""))))</f>
        <v/>
      </c>
      <c r="CG11" s="41" t="str">
        <f ca="1">IF(Y11="", "", IF($BF11='Project Details'!$N$4, $CH$3, IF($BC11="", $CG$3, IFERROR(INDEX('Project Details'!$O$11:$O$20, MATCH($BC11, 'Project Details'!$N$11:$N$20, 0)), ""))))</f>
        <v/>
      </c>
      <c r="CH11" s="41" t="str">
        <f ca="1">IF(Z11="", "", IF($BF11='Project Details'!$N$4, $CH$3, IF($BC11="", $CG$3, IFERROR(INDEX('Project Details'!$O$11:$O$20, MATCH($BC11, 'Project Details'!$N$11:$N$20, 0)), ""))))</f>
        <v/>
      </c>
      <c r="CI11" s="41" t="str">
        <f ca="1">IF(AA11="", "", IF($BF11='Project Details'!$N$4, $CH$3, IF($BC11="", $CG$3, IFERROR(INDEX('Project Details'!$O$11:$O$20, MATCH($BC11, 'Project Details'!$N$11:$N$20, 0)), ""))))</f>
        <v/>
      </c>
      <c r="CJ11" s="41" t="str">
        <f ca="1">IF(AB11="", "", IF($BF11='Project Details'!$N$4, $CH$3, IF($BC11="", $CG$3, IFERROR(INDEX('Project Details'!$O$11:$O$20, MATCH($BC11, 'Project Details'!$N$11:$N$20, 0)), ""))))</f>
        <v/>
      </c>
      <c r="CK11" s="41" t="str">
        <f ca="1">IF(AC11="", "", IF($BF11='Project Details'!$N$4, $CH$3, IF($BC11="", $CG$3, IFERROR(INDEX('Project Details'!$O$11:$O$20, MATCH($BC11, 'Project Details'!$N$11:$N$20, 0)), ""))))</f>
        <v/>
      </c>
      <c r="CL11" s="41" t="str">
        <f ca="1">IF(AD11="", "", IF($BF11='Project Details'!$N$4, $CH$3, IF($BC11="", $CG$3, IFERROR(INDEX('Project Details'!$O$11:$O$20, MATCH($BC11, 'Project Details'!$N$11:$N$20, 0)), ""))))</f>
        <v/>
      </c>
      <c r="CM11" s="41" t="str">
        <f ca="1">IF(AE11="", "", IF($BF11='Project Details'!$N$4, $CH$3, IF($BC11="", $CG$3, IFERROR(INDEX('Project Details'!$O$11:$O$20, MATCH($BC11, 'Project Details'!$N$11:$N$20, 0)), ""))))</f>
        <v/>
      </c>
      <c r="CN11" s="41" t="str">
        <f ca="1">IF(AF11="", "", IF($BF11='Project Details'!$N$4, $CH$3, IF($BC11="", $CG$3, IFERROR(INDEX('Project Details'!$O$11:$O$20, MATCH($BC11, 'Project Details'!$N$11:$N$20, 0)), ""))))</f>
        <v/>
      </c>
      <c r="CO11" s="41" t="str">
        <f ca="1">IF(AG11="", "", IF($BF11='Project Details'!$N$4, $CH$3, IF($BC11="", $CG$3, IFERROR(INDEX('Project Details'!$O$11:$O$20, MATCH($BC11, 'Project Details'!$N$11:$N$20, 0)), ""))))</f>
        <v/>
      </c>
      <c r="CP11" s="41" t="str">
        <f ca="1">IF(AH11="", "", IF($BF11='Project Details'!$N$4, $CH$3, IF($BC11="", $CG$3, IFERROR(INDEX('Project Details'!$O$11:$O$20, MATCH($BC11, 'Project Details'!$N$11:$N$20, 0)), ""))))</f>
        <v/>
      </c>
      <c r="CQ11" s="41" t="str">
        <f ca="1">IF(AI11="", "", IF($BF11='Project Details'!$N$4, $CH$3, IF($BC11="", $CG$3, IFERROR(INDEX('Project Details'!$O$11:$O$20, MATCH($BC11, 'Project Details'!$N$11:$N$20, 0)), ""))))</f>
        <v/>
      </c>
      <c r="CR11" s="41" t="str">
        <f ca="1">IF(AJ11="", "", IF($BF11='Project Details'!$N$4, $CH$3, IF($BC11="", $CG$3, IFERROR(INDEX('Project Details'!$O$11:$O$20, MATCH($BC11, 'Project Details'!$N$11:$N$20, 0)), ""))))</f>
        <v/>
      </c>
      <c r="CS11" s="41" t="str">
        <f ca="1">IF(AK11="", "", IF($BF11='Project Details'!$N$4, $CH$3, IF($BC11="", $CG$3, IFERROR(INDEX('Project Details'!$O$11:$O$20, MATCH($BC11, 'Project Details'!$N$11:$N$20, 0)), ""))))</f>
        <v/>
      </c>
      <c r="CT11" s="41" t="str">
        <f ca="1">IF(AL11="", "", IF($BF11='Project Details'!$N$4, $CH$3, IF($BC11="", $CG$3, IFERROR(INDEX('Project Details'!$O$11:$O$20, MATCH($BC11, 'Project Details'!$N$11:$N$20, 0)), ""))))</f>
        <v/>
      </c>
      <c r="CU11" s="41" t="str">
        <f ca="1">IF(AM11="", "", IF($BF11='Project Details'!$N$4, $CH$3, IF($BC11="", $CG$3, IFERROR(INDEX('Project Details'!$O$11:$O$20, MATCH($BC11, 'Project Details'!$N$11:$N$20, 0)), ""))))</f>
        <v/>
      </c>
      <c r="CV11" s="41" t="str">
        <f ca="1">IF(AN11="", "", IF($BF11='Project Details'!$N$4, $CH$3, IF($BC11="", $CG$3, IFERROR(INDEX('Project Details'!$O$11:$O$20, MATCH($BC11, 'Project Details'!$N$11:$N$20, 0)), ""))))</f>
        <v/>
      </c>
      <c r="CW11" s="41" t="str">
        <f ca="1">IF(AO11="", "", IF($BF11='Project Details'!$N$4, $CH$3, IF($BC11="", $CG$3, IFERROR(INDEX('Project Details'!$O$11:$O$20, MATCH($BC11, 'Project Details'!$N$11:$N$20, 0)), ""))))</f>
        <v/>
      </c>
      <c r="CX11" s="41" t="str">
        <f ca="1">IF(AP11="", "", IF($BF11='Project Details'!$N$4, $CH$3, IF($BC11="", $CG$3, IFERROR(INDEX('Project Details'!$O$11:$O$20, MATCH($BC11, 'Project Details'!$N$11:$N$20, 0)), ""))))</f>
        <v/>
      </c>
      <c r="CY11" s="41" t="str">
        <f ca="1">IF(AQ11="", "", IF($BF11='Project Details'!$N$4, $CH$3, IF($BC11="", $CG$3, IFERROR(INDEX('Project Details'!$O$11:$O$20, MATCH($BC11, 'Project Details'!$N$11:$N$20, 0)), ""))))</f>
        <v/>
      </c>
      <c r="CZ11" s="41" t="str">
        <f ca="1">IF(AR11="", "", IF($BF11='Project Details'!$N$4, $CH$3, IF($BC11="", $CG$3, IFERROR(INDEX('Project Details'!$O$11:$O$20, MATCH($BC11, 'Project Details'!$N$11:$N$20, 0)), ""))))</f>
        <v/>
      </c>
      <c r="DA11" s="42" t="str">
        <f ca="1">IF(AS11="", "", IF($BF11='Project Details'!$N$4, $CH$3, IF($BC11="", $CG$3, IFERROR(INDEX('Project Details'!$O$11:$O$20, MATCH($BC11, 'Project Details'!$N$11:$N$20, 0)), ""))))</f>
        <v/>
      </c>
    </row>
    <row r="12" spans="1:105" x14ac:dyDescent="0.25">
      <c r="A12" s="32"/>
      <c r="B12" s="185" t="str">
        <f>IF('Project Details'!$B15="", "", 'Project Details'!$B15)</f>
        <v>Test Project 5</v>
      </c>
      <c r="C12" s="186"/>
      <c r="D12" s="186"/>
      <c r="E12" s="186"/>
      <c r="F12" s="186"/>
      <c r="G12" s="186"/>
      <c r="H12" s="186"/>
      <c r="I12" s="187"/>
      <c r="J12" s="32"/>
      <c r="K12" s="214" t="str">
        <f t="shared" si="34"/>
        <v/>
      </c>
      <c r="L12" s="215"/>
      <c r="M12" s="216"/>
      <c r="N12" s="32"/>
      <c r="O12" s="40" t="str">
        <f t="shared" ca="1" si="3"/>
        <v/>
      </c>
      <c r="P12" s="41" t="str">
        <f t="shared" ca="1" si="4"/>
        <v/>
      </c>
      <c r="Q12" s="41" t="str">
        <f t="shared" ca="1" si="5"/>
        <v/>
      </c>
      <c r="R12" s="41" t="str">
        <f t="shared" ca="1" si="6"/>
        <v/>
      </c>
      <c r="S12" s="41" t="str">
        <f t="shared" ca="1" si="7"/>
        <v/>
      </c>
      <c r="T12" s="41" t="str">
        <f t="shared" ca="1" si="8"/>
        <v/>
      </c>
      <c r="U12" s="41" t="str">
        <f t="shared" ca="1" si="9"/>
        <v/>
      </c>
      <c r="V12" s="41" t="str">
        <f t="shared" ca="1" si="10"/>
        <v/>
      </c>
      <c r="W12" s="41" t="str">
        <f t="shared" ca="1" si="11"/>
        <v/>
      </c>
      <c r="X12" s="41" t="str">
        <f t="shared" ca="1" si="12"/>
        <v/>
      </c>
      <c r="Y12" s="41" t="str">
        <f t="shared" ca="1" si="13"/>
        <v/>
      </c>
      <c r="Z12" s="41" t="str">
        <f t="shared" ca="1" si="14"/>
        <v/>
      </c>
      <c r="AA12" s="41" t="str">
        <f t="shared" ca="1" si="15"/>
        <v/>
      </c>
      <c r="AB12" s="41" t="str">
        <f t="shared" ca="1" si="16"/>
        <v/>
      </c>
      <c r="AC12" s="41" t="str">
        <f t="shared" ca="1" si="17"/>
        <v/>
      </c>
      <c r="AD12" s="41" t="str">
        <f t="shared" ca="1" si="18"/>
        <v/>
      </c>
      <c r="AE12" s="41" t="str">
        <f t="shared" ca="1" si="19"/>
        <v/>
      </c>
      <c r="AF12" s="41" t="str">
        <f t="shared" ca="1" si="20"/>
        <v/>
      </c>
      <c r="AG12" s="41" t="str">
        <f t="shared" ca="1" si="21"/>
        <v/>
      </c>
      <c r="AH12" s="41" t="str">
        <f t="shared" ca="1" si="22"/>
        <v/>
      </c>
      <c r="AI12" s="41" t="str">
        <f t="shared" ca="1" si="23"/>
        <v/>
      </c>
      <c r="AJ12" s="41" t="str">
        <f t="shared" ca="1" si="24"/>
        <v/>
      </c>
      <c r="AK12" s="41" t="str">
        <f t="shared" ca="1" si="25"/>
        <v/>
      </c>
      <c r="AL12" s="41" t="str">
        <f t="shared" ca="1" si="26"/>
        <v/>
      </c>
      <c r="AM12" s="41" t="str">
        <f t="shared" ca="1" si="27"/>
        <v/>
      </c>
      <c r="AN12" s="41" t="str">
        <f t="shared" ca="1" si="28"/>
        <v/>
      </c>
      <c r="AO12" s="41" t="str">
        <f t="shared" ca="1" si="29"/>
        <v/>
      </c>
      <c r="AP12" s="41" t="str">
        <f t="shared" ca="1" si="30"/>
        <v/>
      </c>
      <c r="AQ12" s="41" t="str">
        <f t="shared" ca="1" si="31"/>
        <v/>
      </c>
      <c r="AR12" s="41" t="str">
        <f t="shared" ca="1" si="32"/>
        <v/>
      </c>
      <c r="AS12" s="42" t="str">
        <f t="shared" ca="1" si="33"/>
        <v/>
      </c>
      <c r="AT12" s="32"/>
      <c r="BA12" s="11" t="str">
        <f>IF(IFERROR(INDEX('Project Details'!$F$11:$F$68, MATCH($B12, 'Project Details'!$B$11:$B$68, 0)), "")="", "", IFERROR(INDEX('Project Details'!$F$11:$F$68, MATCH($B12, 'Project Details'!$B$11:$B$68, 0)), ""))</f>
        <v>✓</v>
      </c>
      <c r="BB12" s="2" t="str">
        <f>IF(IFERROR(INDEX('Project Details'!$G$11:$G$68, MATCH($B12, 'Project Details'!$B$11:$B$68, 0)), "")="", "", IFERROR(INDEX('Project Details'!$G$11:$FG$68, MATCH($B12, 'Project Details'!$B$11:$B$68, 0)), ""))</f>
        <v/>
      </c>
      <c r="BC12" s="2" t="str">
        <f>IF(IFERROR(INDEX('Project Details'!$C$11:$C$68, MATCH($B12, 'Project Details'!$B$11:$B$68, 0)), "")="", "", IFERROR(INDEX('Project Details'!$C$11:$C$68, MATCH($B12, 'Project Details'!$B$11:$B$68, 0)), ""))</f>
        <v>Type 5</v>
      </c>
      <c r="BD12" s="33">
        <f>IF(IFERROR(INDEX('Project Details'!$D$11:$D$68, MATCH($B12, 'Project Details'!$B$11:$B$68, 0)), "")="", "", IFERROR(INDEX('Project Details'!$D$11:$D$68, MATCH($B12, 'Project Details'!$B$11:$B$68, 0)), ""))</f>
        <v>43504</v>
      </c>
      <c r="BE12" s="33">
        <f>IF(IFERROR(INDEX('Project Details'!$E$11:$E$68, MATCH($B12, 'Project Details'!$B$11:$B$68, 0)), "")="", "", IFERROR(INDEX('Project Details'!$E$11:$E$68, MATCH($B12, 'Project Details'!$B$11:$B$68, 0)), ""))</f>
        <v>43539</v>
      </c>
      <c r="BF12" s="12" t="str">
        <f>IF(IFERROR(INDEX('Project Details'!$H$11:$H$68, MATCH($B12, 'Project Details'!$B$11:$B$68, 0)), "")="", "", 'Project Details'!$N$4)</f>
        <v/>
      </c>
      <c r="BW12" s="40" t="str">
        <f ca="1">IF(O12="", "", IF($BF12='Project Details'!$N$4, $CH$3, IF($BC12="", $CG$3, IFERROR(INDEX('Project Details'!$O$11:$O$20, MATCH($BC12, 'Project Details'!$N$11:$N$20, 0)), ""))))</f>
        <v/>
      </c>
      <c r="BX12" s="41" t="str">
        <f ca="1">IF(P12="", "", IF($BF12='Project Details'!$N$4, $CH$3, IF($BC12="", $CG$3, IFERROR(INDEX('Project Details'!$O$11:$O$20, MATCH($BC12, 'Project Details'!$N$11:$N$20, 0)), ""))))</f>
        <v/>
      </c>
      <c r="BY12" s="41" t="str">
        <f ca="1">IF(Q12="", "", IF($BF12='Project Details'!$N$4, $CH$3, IF($BC12="", $CG$3, IFERROR(INDEX('Project Details'!$O$11:$O$20, MATCH($BC12, 'Project Details'!$N$11:$N$20, 0)), ""))))</f>
        <v/>
      </c>
      <c r="BZ12" s="41" t="str">
        <f ca="1">IF(R12="", "", IF($BF12='Project Details'!$N$4, $CH$3, IF($BC12="", $CG$3, IFERROR(INDEX('Project Details'!$O$11:$O$20, MATCH($BC12, 'Project Details'!$N$11:$N$20, 0)), ""))))</f>
        <v/>
      </c>
      <c r="CA12" s="41" t="str">
        <f ca="1">IF(S12="", "", IF($BF12='Project Details'!$N$4, $CH$3, IF($BC12="", $CG$3, IFERROR(INDEX('Project Details'!$O$11:$O$20, MATCH($BC12, 'Project Details'!$N$11:$N$20, 0)), ""))))</f>
        <v/>
      </c>
      <c r="CB12" s="41" t="str">
        <f ca="1">IF(T12="", "", IF($BF12='Project Details'!$N$4, $CH$3, IF($BC12="", $CG$3, IFERROR(INDEX('Project Details'!$O$11:$O$20, MATCH($BC12, 'Project Details'!$N$11:$N$20, 0)), ""))))</f>
        <v/>
      </c>
      <c r="CC12" s="41" t="str">
        <f ca="1">IF(U12="", "", IF($BF12='Project Details'!$N$4, $CH$3, IF($BC12="", $CG$3, IFERROR(INDEX('Project Details'!$O$11:$O$20, MATCH($BC12, 'Project Details'!$N$11:$N$20, 0)), ""))))</f>
        <v/>
      </c>
      <c r="CD12" s="41" t="str">
        <f ca="1">IF(V12="", "", IF($BF12='Project Details'!$N$4, $CH$3, IF($BC12="", $CG$3, IFERROR(INDEX('Project Details'!$O$11:$O$20, MATCH($BC12, 'Project Details'!$N$11:$N$20, 0)), ""))))</f>
        <v/>
      </c>
      <c r="CE12" s="41" t="str">
        <f ca="1">IF(W12="", "", IF($BF12='Project Details'!$N$4, $CH$3, IF($BC12="", $CG$3, IFERROR(INDEX('Project Details'!$O$11:$O$20, MATCH($BC12, 'Project Details'!$N$11:$N$20, 0)), ""))))</f>
        <v/>
      </c>
      <c r="CF12" s="41" t="str">
        <f ca="1">IF(X12="", "", IF($BF12='Project Details'!$N$4, $CH$3, IF($BC12="", $CG$3, IFERROR(INDEX('Project Details'!$O$11:$O$20, MATCH($BC12, 'Project Details'!$N$11:$N$20, 0)), ""))))</f>
        <v/>
      </c>
      <c r="CG12" s="41" t="str">
        <f ca="1">IF(Y12="", "", IF($BF12='Project Details'!$N$4, $CH$3, IF($BC12="", $CG$3, IFERROR(INDEX('Project Details'!$O$11:$O$20, MATCH($BC12, 'Project Details'!$N$11:$N$20, 0)), ""))))</f>
        <v/>
      </c>
      <c r="CH12" s="41" t="str">
        <f ca="1">IF(Z12="", "", IF($BF12='Project Details'!$N$4, $CH$3, IF($BC12="", $CG$3, IFERROR(INDEX('Project Details'!$O$11:$O$20, MATCH($BC12, 'Project Details'!$N$11:$N$20, 0)), ""))))</f>
        <v/>
      </c>
      <c r="CI12" s="41" t="str">
        <f ca="1">IF(AA12="", "", IF($BF12='Project Details'!$N$4, $CH$3, IF($BC12="", $CG$3, IFERROR(INDEX('Project Details'!$O$11:$O$20, MATCH($BC12, 'Project Details'!$N$11:$N$20, 0)), ""))))</f>
        <v/>
      </c>
      <c r="CJ12" s="41" t="str">
        <f ca="1">IF(AB12="", "", IF($BF12='Project Details'!$N$4, $CH$3, IF($BC12="", $CG$3, IFERROR(INDEX('Project Details'!$O$11:$O$20, MATCH($BC12, 'Project Details'!$N$11:$N$20, 0)), ""))))</f>
        <v/>
      </c>
      <c r="CK12" s="41" t="str">
        <f ca="1">IF(AC12="", "", IF($BF12='Project Details'!$N$4, $CH$3, IF($BC12="", $CG$3, IFERROR(INDEX('Project Details'!$O$11:$O$20, MATCH($BC12, 'Project Details'!$N$11:$N$20, 0)), ""))))</f>
        <v/>
      </c>
      <c r="CL12" s="41" t="str">
        <f ca="1">IF(AD12="", "", IF($BF12='Project Details'!$N$4, $CH$3, IF($BC12="", $CG$3, IFERROR(INDEX('Project Details'!$O$11:$O$20, MATCH($BC12, 'Project Details'!$N$11:$N$20, 0)), ""))))</f>
        <v/>
      </c>
      <c r="CM12" s="41" t="str">
        <f ca="1">IF(AE12="", "", IF($BF12='Project Details'!$N$4, $CH$3, IF($BC12="", $CG$3, IFERROR(INDEX('Project Details'!$O$11:$O$20, MATCH($BC12, 'Project Details'!$N$11:$N$20, 0)), ""))))</f>
        <v/>
      </c>
      <c r="CN12" s="41" t="str">
        <f ca="1">IF(AF12="", "", IF($BF12='Project Details'!$N$4, $CH$3, IF($BC12="", $CG$3, IFERROR(INDEX('Project Details'!$O$11:$O$20, MATCH($BC12, 'Project Details'!$N$11:$N$20, 0)), ""))))</f>
        <v/>
      </c>
      <c r="CO12" s="41" t="str">
        <f ca="1">IF(AG12="", "", IF($BF12='Project Details'!$N$4, $CH$3, IF($BC12="", $CG$3, IFERROR(INDEX('Project Details'!$O$11:$O$20, MATCH($BC12, 'Project Details'!$N$11:$N$20, 0)), ""))))</f>
        <v/>
      </c>
      <c r="CP12" s="41" t="str">
        <f ca="1">IF(AH12="", "", IF($BF12='Project Details'!$N$4, $CH$3, IF($BC12="", $CG$3, IFERROR(INDEX('Project Details'!$O$11:$O$20, MATCH($BC12, 'Project Details'!$N$11:$N$20, 0)), ""))))</f>
        <v/>
      </c>
      <c r="CQ12" s="41" t="str">
        <f ca="1">IF(AI12="", "", IF($BF12='Project Details'!$N$4, $CH$3, IF($BC12="", $CG$3, IFERROR(INDEX('Project Details'!$O$11:$O$20, MATCH($BC12, 'Project Details'!$N$11:$N$20, 0)), ""))))</f>
        <v/>
      </c>
      <c r="CR12" s="41" t="str">
        <f ca="1">IF(AJ12="", "", IF($BF12='Project Details'!$N$4, $CH$3, IF($BC12="", $CG$3, IFERROR(INDEX('Project Details'!$O$11:$O$20, MATCH($BC12, 'Project Details'!$N$11:$N$20, 0)), ""))))</f>
        <v/>
      </c>
      <c r="CS12" s="41" t="str">
        <f ca="1">IF(AK12="", "", IF($BF12='Project Details'!$N$4, $CH$3, IF($BC12="", $CG$3, IFERROR(INDEX('Project Details'!$O$11:$O$20, MATCH($BC12, 'Project Details'!$N$11:$N$20, 0)), ""))))</f>
        <v/>
      </c>
      <c r="CT12" s="41" t="str">
        <f ca="1">IF(AL12="", "", IF($BF12='Project Details'!$N$4, $CH$3, IF($BC12="", $CG$3, IFERROR(INDEX('Project Details'!$O$11:$O$20, MATCH($BC12, 'Project Details'!$N$11:$N$20, 0)), ""))))</f>
        <v/>
      </c>
      <c r="CU12" s="41" t="str">
        <f ca="1">IF(AM12="", "", IF($BF12='Project Details'!$N$4, $CH$3, IF($BC12="", $CG$3, IFERROR(INDEX('Project Details'!$O$11:$O$20, MATCH($BC12, 'Project Details'!$N$11:$N$20, 0)), ""))))</f>
        <v/>
      </c>
      <c r="CV12" s="41" t="str">
        <f ca="1">IF(AN12="", "", IF($BF12='Project Details'!$N$4, $CH$3, IF($BC12="", $CG$3, IFERROR(INDEX('Project Details'!$O$11:$O$20, MATCH($BC12, 'Project Details'!$N$11:$N$20, 0)), ""))))</f>
        <v/>
      </c>
      <c r="CW12" s="41" t="str">
        <f ca="1">IF(AO12="", "", IF($BF12='Project Details'!$N$4, $CH$3, IF($BC12="", $CG$3, IFERROR(INDEX('Project Details'!$O$11:$O$20, MATCH($BC12, 'Project Details'!$N$11:$N$20, 0)), ""))))</f>
        <v/>
      </c>
      <c r="CX12" s="41" t="str">
        <f ca="1">IF(AP12="", "", IF($BF12='Project Details'!$N$4, $CH$3, IF($BC12="", $CG$3, IFERROR(INDEX('Project Details'!$O$11:$O$20, MATCH($BC12, 'Project Details'!$N$11:$N$20, 0)), ""))))</f>
        <v/>
      </c>
      <c r="CY12" s="41" t="str">
        <f ca="1">IF(AQ12="", "", IF($BF12='Project Details'!$N$4, $CH$3, IF($BC12="", $CG$3, IFERROR(INDEX('Project Details'!$O$11:$O$20, MATCH($BC12, 'Project Details'!$N$11:$N$20, 0)), ""))))</f>
        <v/>
      </c>
      <c r="CZ12" s="41" t="str">
        <f ca="1">IF(AR12="", "", IF($BF12='Project Details'!$N$4, $CH$3, IF($BC12="", $CG$3, IFERROR(INDEX('Project Details'!$O$11:$O$20, MATCH($BC12, 'Project Details'!$N$11:$N$20, 0)), ""))))</f>
        <v/>
      </c>
      <c r="DA12" s="42" t="str">
        <f ca="1">IF(AS12="", "", IF($BF12='Project Details'!$N$4, $CH$3, IF($BC12="", $CG$3, IFERROR(INDEX('Project Details'!$O$11:$O$20, MATCH($BC12, 'Project Details'!$N$11:$N$20, 0)), ""))))</f>
        <v/>
      </c>
    </row>
    <row r="13" spans="1:105" x14ac:dyDescent="0.25">
      <c r="A13" s="32"/>
      <c r="B13" s="185" t="str">
        <f>IF('Project Details'!$B16="", "", 'Project Details'!$B16)</f>
        <v/>
      </c>
      <c r="C13" s="186"/>
      <c r="D13" s="186"/>
      <c r="E13" s="186"/>
      <c r="F13" s="186"/>
      <c r="G13" s="186"/>
      <c r="H13" s="186"/>
      <c r="I13" s="187"/>
      <c r="J13" s="32"/>
      <c r="K13" s="214" t="str">
        <f t="shared" si="34"/>
        <v/>
      </c>
      <c r="L13" s="215"/>
      <c r="M13" s="216"/>
      <c r="N13" s="32"/>
      <c r="O13" s="40" t="str">
        <f t="shared" ca="1" si="3"/>
        <v/>
      </c>
      <c r="P13" s="41" t="str">
        <f t="shared" ca="1" si="4"/>
        <v/>
      </c>
      <c r="Q13" s="41" t="str">
        <f t="shared" ca="1" si="5"/>
        <v/>
      </c>
      <c r="R13" s="41" t="str">
        <f t="shared" ca="1" si="6"/>
        <v/>
      </c>
      <c r="S13" s="41" t="str">
        <f t="shared" ca="1" si="7"/>
        <v/>
      </c>
      <c r="T13" s="41" t="str">
        <f t="shared" ca="1" si="8"/>
        <v/>
      </c>
      <c r="U13" s="41" t="str">
        <f t="shared" ca="1" si="9"/>
        <v/>
      </c>
      <c r="V13" s="41" t="str">
        <f t="shared" ca="1" si="10"/>
        <v/>
      </c>
      <c r="W13" s="41" t="str">
        <f t="shared" ca="1" si="11"/>
        <v/>
      </c>
      <c r="X13" s="41" t="str">
        <f t="shared" ca="1" si="12"/>
        <v/>
      </c>
      <c r="Y13" s="41" t="str">
        <f t="shared" ca="1" si="13"/>
        <v/>
      </c>
      <c r="Z13" s="41" t="str">
        <f t="shared" ca="1" si="14"/>
        <v/>
      </c>
      <c r="AA13" s="41" t="str">
        <f t="shared" ca="1" si="15"/>
        <v/>
      </c>
      <c r="AB13" s="41" t="str">
        <f t="shared" ca="1" si="16"/>
        <v/>
      </c>
      <c r="AC13" s="41" t="str">
        <f t="shared" ca="1" si="17"/>
        <v/>
      </c>
      <c r="AD13" s="41" t="str">
        <f t="shared" ca="1" si="18"/>
        <v/>
      </c>
      <c r="AE13" s="41" t="str">
        <f t="shared" ca="1" si="19"/>
        <v/>
      </c>
      <c r="AF13" s="41" t="str">
        <f t="shared" ca="1" si="20"/>
        <v/>
      </c>
      <c r="AG13" s="41" t="str">
        <f t="shared" ca="1" si="21"/>
        <v/>
      </c>
      <c r="AH13" s="41" t="str">
        <f t="shared" ca="1" si="22"/>
        <v/>
      </c>
      <c r="AI13" s="41" t="str">
        <f t="shared" ca="1" si="23"/>
        <v/>
      </c>
      <c r="AJ13" s="41" t="str">
        <f t="shared" ca="1" si="24"/>
        <v/>
      </c>
      <c r="AK13" s="41" t="str">
        <f t="shared" ca="1" si="25"/>
        <v/>
      </c>
      <c r="AL13" s="41" t="str">
        <f t="shared" ca="1" si="26"/>
        <v/>
      </c>
      <c r="AM13" s="41" t="str">
        <f t="shared" ca="1" si="27"/>
        <v/>
      </c>
      <c r="AN13" s="41" t="str">
        <f t="shared" ca="1" si="28"/>
        <v/>
      </c>
      <c r="AO13" s="41" t="str">
        <f t="shared" ca="1" si="29"/>
        <v/>
      </c>
      <c r="AP13" s="41" t="str">
        <f t="shared" ca="1" si="30"/>
        <v/>
      </c>
      <c r="AQ13" s="41" t="str">
        <f t="shared" ca="1" si="31"/>
        <v/>
      </c>
      <c r="AR13" s="41" t="str">
        <f t="shared" ca="1" si="32"/>
        <v/>
      </c>
      <c r="AS13" s="42" t="str">
        <f t="shared" ca="1" si="33"/>
        <v/>
      </c>
      <c r="AT13" s="32"/>
      <c r="BA13" s="11" t="str">
        <f>IF(IFERROR(INDEX('Project Details'!$F$11:$F$68, MATCH($B13, 'Project Details'!$B$11:$B$68, 0)), "")="", "", IFERROR(INDEX('Project Details'!$F$11:$F$68, MATCH($B13, 'Project Details'!$B$11:$B$68, 0)), ""))</f>
        <v/>
      </c>
      <c r="BB13" s="2" t="str">
        <f>IF(IFERROR(INDEX('Project Details'!$G$11:$G$68, MATCH($B13, 'Project Details'!$B$11:$B$68, 0)), "")="", "", IFERROR(INDEX('Project Details'!$G$11:$FG$68, MATCH($B13, 'Project Details'!$B$11:$B$68, 0)), ""))</f>
        <v/>
      </c>
      <c r="BC13" s="2" t="str">
        <f>IF(IFERROR(INDEX('Project Details'!$C$11:$C$68, MATCH($B13, 'Project Details'!$B$11:$B$68, 0)), "")="", "", IFERROR(INDEX('Project Details'!$C$11:$C$68, MATCH($B13, 'Project Details'!$B$11:$B$68, 0)), ""))</f>
        <v/>
      </c>
      <c r="BD13" s="33" t="str">
        <f>IF(IFERROR(INDEX('Project Details'!$D$11:$D$68, MATCH($B13, 'Project Details'!$B$11:$B$68, 0)), "")="", "", IFERROR(INDEX('Project Details'!$D$11:$D$68, MATCH($B13, 'Project Details'!$B$11:$B$68, 0)), ""))</f>
        <v/>
      </c>
      <c r="BE13" s="33" t="str">
        <f>IF(IFERROR(INDEX('Project Details'!$E$11:$E$68, MATCH($B13, 'Project Details'!$B$11:$B$68, 0)), "")="", "", IFERROR(INDEX('Project Details'!$E$11:$E$68, MATCH($B13, 'Project Details'!$B$11:$B$68, 0)), ""))</f>
        <v/>
      </c>
      <c r="BF13" s="12" t="str">
        <f>IF(IFERROR(INDEX('Project Details'!$H$11:$H$68, MATCH($B13, 'Project Details'!$B$11:$B$68, 0)), "")="", "", 'Project Details'!$N$4)</f>
        <v/>
      </c>
      <c r="BW13" s="40" t="str">
        <f ca="1">IF(O13="", "", IF($BF13='Project Details'!$N$4, $CH$3, IF($BC13="", $CG$3, IFERROR(INDEX('Project Details'!$O$11:$O$20, MATCH($BC13, 'Project Details'!$N$11:$N$20, 0)), ""))))</f>
        <v/>
      </c>
      <c r="BX13" s="41" t="str">
        <f ca="1">IF(P13="", "", IF($BF13='Project Details'!$N$4, $CH$3, IF($BC13="", $CG$3, IFERROR(INDEX('Project Details'!$O$11:$O$20, MATCH($BC13, 'Project Details'!$N$11:$N$20, 0)), ""))))</f>
        <v/>
      </c>
      <c r="BY13" s="41" t="str">
        <f ca="1">IF(Q13="", "", IF($BF13='Project Details'!$N$4, $CH$3, IF($BC13="", $CG$3, IFERROR(INDEX('Project Details'!$O$11:$O$20, MATCH($BC13, 'Project Details'!$N$11:$N$20, 0)), ""))))</f>
        <v/>
      </c>
      <c r="BZ13" s="41" t="str">
        <f ca="1">IF(R13="", "", IF($BF13='Project Details'!$N$4, $CH$3, IF($BC13="", $CG$3, IFERROR(INDEX('Project Details'!$O$11:$O$20, MATCH($BC13, 'Project Details'!$N$11:$N$20, 0)), ""))))</f>
        <v/>
      </c>
      <c r="CA13" s="41" t="str">
        <f ca="1">IF(S13="", "", IF($BF13='Project Details'!$N$4, $CH$3, IF($BC13="", $CG$3, IFERROR(INDEX('Project Details'!$O$11:$O$20, MATCH($BC13, 'Project Details'!$N$11:$N$20, 0)), ""))))</f>
        <v/>
      </c>
      <c r="CB13" s="41" t="str">
        <f ca="1">IF(T13="", "", IF($BF13='Project Details'!$N$4, $CH$3, IF($BC13="", $CG$3, IFERROR(INDEX('Project Details'!$O$11:$O$20, MATCH($BC13, 'Project Details'!$N$11:$N$20, 0)), ""))))</f>
        <v/>
      </c>
      <c r="CC13" s="41" t="str">
        <f ca="1">IF(U13="", "", IF($BF13='Project Details'!$N$4, $CH$3, IF($BC13="", $CG$3, IFERROR(INDEX('Project Details'!$O$11:$O$20, MATCH($BC13, 'Project Details'!$N$11:$N$20, 0)), ""))))</f>
        <v/>
      </c>
      <c r="CD13" s="41" t="str">
        <f ca="1">IF(V13="", "", IF($BF13='Project Details'!$N$4, $CH$3, IF($BC13="", $CG$3, IFERROR(INDEX('Project Details'!$O$11:$O$20, MATCH($BC13, 'Project Details'!$N$11:$N$20, 0)), ""))))</f>
        <v/>
      </c>
      <c r="CE13" s="41" t="str">
        <f ca="1">IF(W13="", "", IF($BF13='Project Details'!$N$4, $CH$3, IF($BC13="", $CG$3, IFERROR(INDEX('Project Details'!$O$11:$O$20, MATCH($BC13, 'Project Details'!$N$11:$N$20, 0)), ""))))</f>
        <v/>
      </c>
      <c r="CF13" s="41" t="str">
        <f ca="1">IF(X13="", "", IF($BF13='Project Details'!$N$4, $CH$3, IF($BC13="", $CG$3, IFERROR(INDEX('Project Details'!$O$11:$O$20, MATCH($BC13, 'Project Details'!$N$11:$N$20, 0)), ""))))</f>
        <v/>
      </c>
      <c r="CG13" s="41" t="str">
        <f ca="1">IF(Y13="", "", IF($BF13='Project Details'!$N$4, $CH$3, IF($BC13="", $CG$3, IFERROR(INDEX('Project Details'!$O$11:$O$20, MATCH($BC13, 'Project Details'!$N$11:$N$20, 0)), ""))))</f>
        <v/>
      </c>
      <c r="CH13" s="41" t="str">
        <f ca="1">IF(Z13="", "", IF($BF13='Project Details'!$N$4, $CH$3, IF($BC13="", $CG$3, IFERROR(INDEX('Project Details'!$O$11:$O$20, MATCH($BC13, 'Project Details'!$N$11:$N$20, 0)), ""))))</f>
        <v/>
      </c>
      <c r="CI13" s="41" t="str">
        <f ca="1">IF(AA13="", "", IF($BF13='Project Details'!$N$4, $CH$3, IF($BC13="", $CG$3, IFERROR(INDEX('Project Details'!$O$11:$O$20, MATCH($BC13, 'Project Details'!$N$11:$N$20, 0)), ""))))</f>
        <v/>
      </c>
      <c r="CJ13" s="41" t="str">
        <f ca="1">IF(AB13="", "", IF($BF13='Project Details'!$N$4, $CH$3, IF($BC13="", $CG$3, IFERROR(INDEX('Project Details'!$O$11:$O$20, MATCH($BC13, 'Project Details'!$N$11:$N$20, 0)), ""))))</f>
        <v/>
      </c>
      <c r="CK13" s="41" t="str">
        <f ca="1">IF(AC13="", "", IF($BF13='Project Details'!$N$4, $CH$3, IF($BC13="", $CG$3, IFERROR(INDEX('Project Details'!$O$11:$O$20, MATCH($BC13, 'Project Details'!$N$11:$N$20, 0)), ""))))</f>
        <v/>
      </c>
      <c r="CL13" s="41" t="str">
        <f ca="1">IF(AD13="", "", IF($BF13='Project Details'!$N$4, $CH$3, IF($BC13="", $CG$3, IFERROR(INDEX('Project Details'!$O$11:$O$20, MATCH($BC13, 'Project Details'!$N$11:$N$20, 0)), ""))))</f>
        <v/>
      </c>
      <c r="CM13" s="41" t="str">
        <f ca="1">IF(AE13="", "", IF($BF13='Project Details'!$N$4, $CH$3, IF($BC13="", $CG$3, IFERROR(INDEX('Project Details'!$O$11:$O$20, MATCH($BC13, 'Project Details'!$N$11:$N$20, 0)), ""))))</f>
        <v/>
      </c>
      <c r="CN13" s="41" t="str">
        <f ca="1">IF(AF13="", "", IF($BF13='Project Details'!$N$4, $CH$3, IF($BC13="", $CG$3, IFERROR(INDEX('Project Details'!$O$11:$O$20, MATCH($BC13, 'Project Details'!$N$11:$N$20, 0)), ""))))</f>
        <v/>
      </c>
      <c r="CO13" s="41" t="str">
        <f ca="1">IF(AG13="", "", IF($BF13='Project Details'!$N$4, $CH$3, IF($BC13="", $CG$3, IFERROR(INDEX('Project Details'!$O$11:$O$20, MATCH($BC13, 'Project Details'!$N$11:$N$20, 0)), ""))))</f>
        <v/>
      </c>
      <c r="CP13" s="41" t="str">
        <f ca="1">IF(AH13="", "", IF($BF13='Project Details'!$N$4, $CH$3, IF($BC13="", $CG$3, IFERROR(INDEX('Project Details'!$O$11:$O$20, MATCH($BC13, 'Project Details'!$N$11:$N$20, 0)), ""))))</f>
        <v/>
      </c>
      <c r="CQ13" s="41" t="str">
        <f ca="1">IF(AI13="", "", IF($BF13='Project Details'!$N$4, $CH$3, IF($BC13="", $CG$3, IFERROR(INDEX('Project Details'!$O$11:$O$20, MATCH($BC13, 'Project Details'!$N$11:$N$20, 0)), ""))))</f>
        <v/>
      </c>
      <c r="CR13" s="41" t="str">
        <f ca="1">IF(AJ13="", "", IF($BF13='Project Details'!$N$4, $CH$3, IF($BC13="", $CG$3, IFERROR(INDEX('Project Details'!$O$11:$O$20, MATCH($BC13, 'Project Details'!$N$11:$N$20, 0)), ""))))</f>
        <v/>
      </c>
      <c r="CS13" s="41" t="str">
        <f ca="1">IF(AK13="", "", IF($BF13='Project Details'!$N$4, $CH$3, IF($BC13="", $CG$3, IFERROR(INDEX('Project Details'!$O$11:$O$20, MATCH($BC13, 'Project Details'!$N$11:$N$20, 0)), ""))))</f>
        <v/>
      </c>
      <c r="CT13" s="41" t="str">
        <f ca="1">IF(AL13="", "", IF($BF13='Project Details'!$N$4, $CH$3, IF($BC13="", $CG$3, IFERROR(INDEX('Project Details'!$O$11:$O$20, MATCH($BC13, 'Project Details'!$N$11:$N$20, 0)), ""))))</f>
        <v/>
      </c>
      <c r="CU13" s="41" t="str">
        <f ca="1">IF(AM13="", "", IF($BF13='Project Details'!$N$4, $CH$3, IF($BC13="", $CG$3, IFERROR(INDEX('Project Details'!$O$11:$O$20, MATCH($BC13, 'Project Details'!$N$11:$N$20, 0)), ""))))</f>
        <v/>
      </c>
      <c r="CV13" s="41" t="str">
        <f ca="1">IF(AN13="", "", IF($BF13='Project Details'!$N$4, $CH$3, IF($BC13="", $CG$3, IFERROR(INDEX('Project Details'!$O$11:$O$20, MATCH($BC13, 'Project Details'!$N$11:$N$20, 0)), ""))))</f>
        <v/>
      </c>
      <c r="CW13" s="41" t="str">
        <f ca="1">IF(AO13="", "", IF($BF13='Project Details'!$N$4, $CH$3, IF($BC13="", $CG$3, IFERROR(INDEX('Project Details'!$O$11:$O$20, MATCH($BC13, 'Project Details'!$N$11:$N$20, 0)), ""))))</f>
        <v/>
      </c>
      <c r="CX13" s="41" t="str">
        <f ca="1">IF(AP13="", "", IF($BF13='Project Details'!$N$4, $CH$3, IF($BC13="", $CG$3, IFERROR(INDEX('Project Details'!$O$11:$O$20, MATCH($BC13, 'Project Details'!$N$11:$N$20, 0)), ""))))</f>
        <v/>
      </c>
      <c r="CY13" s="41" t="str">
        <f ca="1">IF(AQ13="", "", IF($BF13='Project Details'!$N$4, $CH$3, IF($BC13="", $CG$3, IFERROR(INDEX('Project Details'!$O$11:$O$20, MATCH($BC13, 'Project Details'!$N$11:$N$20, 0)), ""))))</f>
        <v/>
      </c>
      <c r="CZ13" s="41" t="str">
        <f ca="1">IF(AR13="", "", IF($BF13='Project Details'!$N$4, $CH$3, IF($BC13="", $CG$3, IFERROR(INDEX('Project Details'!$O$11:$O$20, MATCH($BC13, 'Project Details'!$N$11:$N$20, 0)), ""))))</f>
        <v/>
      </c>
      <c r="DA13" s="42" t="str">
        <f ca="1">IF(AS13="", "", IF($BF13='Project Details'!$N$4, $CH$3, IF($BC13="", $CG$3, IFERROR(INDEX('Project Details'!$O$11:$O$20, MATCH($BC13, 'Project Details'!$N$11:$N$20, 0)), ""))))</f>
        <v/>
      </c>
    </row>
    <row r="14" spans="1:105" x14ac:dyDescent="0.25">
      <c r="A14" s="32"/>
      <c r="B14" s="185" t="str">
        <f>IF('Project Details'!$B17="", "", 'Project Details'!$B17)</f>
        <v/>
      </c>
      <c r="C14" s="186"/>
      <c r="D14" s="186"/>
      <c r="E14" s="186"/>
      <c r="F14" s="186"/>
      <c r="G14" s="186"/>
      <c r="H14" s="186"/>
      <c r="I14" s="187"/>
      <c r="J14" s="32"/>
      <c r="K14" s="214" t="str">
        <f t="shared" si="34"/>
        <v/>
      </c>
      <c r="L14" s="215"/>
      <c r="M14" s="216"/>
      <c r="N14" s="32"/>
      <c r="O14" s="40" t="str">
        <f t="shared" ca="1" si="3"/>
        <v/>
      </c>
      <c r="P14" s="41" t="str">
        <f t="shared" ca="1" si="4"/>
        <v/>
      </c>
      <c r="Q14" s="41" t="str">
        <f t="shared" ca="1" si="5"/>
        <v/>
      </c>
      <c r="R14" s="41" t="str">
        <f t="shared" ca="1" si="6"/>
        <v/>
      </c>
      <c r="S14" s="41" t="str">
        <f t="shared" ca="1" si="7"/>
        <v/>
      </c>
      <c r="T14" s="41" t="str">
        <f t="shared" ca="1" si="8"/>
        <v/>
      </c>
      <c r="U14" s="41" t="str">
        <f t="shared" ca="1" si="9"/>
        <v/>
      </c>
      <c r="V14" s="41" t="str">
        <f t="shared" ca="1" si="10"/>
        <v/>
      </c>
      <c r="W14" s="41" t="str">
        <f t="shared" ca="1" si="11"/>
        <v/>
      </c>
      <c r="X14" s="41" t="str">
        <f t="shared" ca="1" si="12"/>
        <v/>
      </c>
      <c r="Y14" s="41" t="str">
        <f t="shared" ca="1" si="13"/>
        <v/>
      </c>
      <c r="Z14" s="41" t="str">
        <f t="shared" ca="1" si="14"/>
        <v/>
      </c>
      <c r="AA14" s="41" t="str">
        <f t="shared" ca="1" si="15"/>
        <v/>
      </c>
      <c r="AB14" s="41" t="str">
        <f t="shared" ca="1" si="16"/>
        <v/>
      </c>
      <c r="AC14" s="41" t="str">
        <f t="shared" ca="1" si="17"/>
        <v/>
      </c>
      <c r="AD14" s="41" t="str">
        <f t="shared" ca="1" si="18"/>
        <v/>
      </c>
      <c r="AE14" s="41" t="str">
        <f t="shared" ca="1" si="19"/>
        <v/>
      </c>
      <c r="AF14" s="41" t="str">
        <f t="shared" ca="1" si="20"/>
        <v/>
      </c>
      <c r="AG14" s="41" t="str">
        <f t="shared" ca="1" si="21"/>
        <v/>
      </c>
      <c r="AH14" s="41" t="str">
        <f t="shared" ca="1" si="22"/>
        <v/>
      </c>
      <c r="AI14" s="41" t="str">
        <f t="shared" ca="1" si="23"/>
        <v/>
      </c>
      <c r="AJ14" s="41" t="str">
        <f t="shared" ca="1" si="24"/>
        <v/>
      </c>
      <c r="AK14" s="41" t="str">
        <f t="shared" ca="1" si="25"/>
        <v/>
      </c>
      <c r="AL14" s="41" t="str">
        <f t="shared" ca="1" si="26"/>
        <v/>
      </c>
      <c r="AM14" s="41" t="str">
        <f t="shared" ca="1" si="27"/>
        <v/>
      </c>
      <c r="AN14" s="41" t="str">
        <f t="shared" ca="1" si="28"/>
        <v/>
      </c>
      <c r="AO14" s="41" t="str">
        <f t="shared" ca="1" si="29"/>
        <v/>
      </c>
      <c r="AP14" s="41" t="str">
        <f t="shared" ca="1" si="30"/>
        <v/>
      </c>
      <c r="AQ14" s="41" t="str">
        <f t="shared" ca="1" si="31"/>
        <v/>
      </c>
      <c r="AR14" s="41" t="str">
        <f t="shared" ca="1" si="32"/>
        <v/>
      </c>
      <c r="AS14" s="42" t="str">
        <f t="shared" ca="1" si="33"/>
        <v/>
      </c>
      <c r="AT14" s="32"/>
      <c r="BA14" s="11" t="str">
        <f>IF(IFERROR(INDEX('Project Details'!$F$11:$F$68, MATCH($B14, 'Project Details'!$B$11:$B$68, 0)), "")="", "", IFERROR(INDEX('Project Details'!$F$11:$F$68, MATCH($B14, 'Project Details'!$B$11:$B$68, 0)), ""))</f>
        <v/>
      </c>
      <c r="BB14" s="2" t="str">
        <f>IF(IFERROR(INDEX('Project Details'!$G$11:$G$68, MATCH($B14, 'Project Details'!$B$11:$B$68, 0)), "")="", "", IFERROR(INDEX('Project Details'!$G$11:$FG$68, MATCH($B14, 'Project Details'!$B$11:$B$68, 0)), ""))</f>
        <v/>
      </c>
      <c r="BC14" s="2" t="str">
        <f>IF(IFERROR(INDEX('Project Details'!$C$11:$C$68, MATCH($B14, 'Project Details'!$B$11:$B$68, 0)), "")="", "", IFERROR(INDEX('Project Details'!$C$11:$C$68, MATCH($B14, 'Project Details'!$B$11:$B$68, 0)), ""))</f>
        <v/>
      </c>
      <c r="BD14" s="33" t="str">
        <f>IF(IFERROR(INDEX('Project Details'!$D$11:$D$68, MATCH($B14, 'Project Details'!$B$11:$B$68, 0)), "")="", "", IFERROR(INDEX('Project Details'!$D$11:$D$68, MATCH($B14, 'Project Details'!$B$11:$B$68, 0)), ""))</f>
        <v/>
      </c>
      <c r="BE14" s="33" t="str">
        <f>IF(IFERROR(INDEX('Project Details'!$E$11:$E$68, MATCH($B14, 'Project Details'!$B$11:$B$68, 0)), "")="", "", IFERROR(INDEX('Project Details'!$E$11:$E$68, MATCH($B14, 'Project Details'!$B$11:$B$68, 0)), ""))</f>
        <v/>
      </c>
      <c r="BF14" s="12" t="str">
        <f>IF(IFERROR(INDEX('Project Details'!$H$11:$H$68, MATCH($B14, 'Project Details'!$B$11:$B$68, 0)), "")="", "", 'Project Details'!$N$4)</f>
        <v/>
      </c>
      <c r="BJ14" s="68"/>
      <c r="BK14" s="69"/>
      <c r="BL14" s="70"/>
      <c r="BM14" s="69"/>
      <c r="BN14" s="68"/>
      <c r="BO14" s="68"/>
      <c r="BP14" s="69"/>
      <c r="BQ14" s="68"/>
      <c r="BR14" s="68"/>
      <c r="BS14" s="68"/>
      <c r="BT14" s="68"/>
      <c r="BU14" s="69"/>
      <c r="BW14" s="40" t="str">
        <f ca="1">IF(O14="", "", IF($BF14='Project Details'!$N$4, $CH$3, IF($BC14="", $CG$3, IFERROR(INDEX('Project Details'!$O$11:$O$20, MATCH($BC14, 'Project Details'!$N$11:$N$20, 0)), ""))))</f>
        <v/>
      </c>
      <c r="BX14" s="41" t="str">
        <f ca="1">IF(P14="", "", IF($BF14='Project Details'!$N$4, $CH$3, IF($BC14="", $CG$3, IFERROR(INDEX('Project Details'!$O$11:$O$20, MATCH($BC14, 'Project Details'!$N$11:$N$20, 0)), ""))))</f>
        <v/>
      </c>
      <c r="BY14" s="41" t="str">
        <f ca="1">IF(Q14="", "", IF($BF14='Project Details'!$N$4, $CH$3, IF($BC14="", $CG$3, IFERROR(INDEX('Project Details'!$O$11:$O$20, MATCH($BC14, 'Project Details'!$N$11:$N$20, 0)), ""))))</f>
        <v/>
      </c>
      <c r="BZ14" s="41" t="str">
        <f ca="1">IF(R14="", "", IF($BF14='Project Details'!$N$4, $CH$3, IF($BC14="", $CG$3, IFERROR(INDEX('Project Details'!$O$11:$O$20, MATCH($BC14, 'Project Details'!$N$11:$N$20, 0)), ""))))</f>
        <v/>
      </c>
      <c r="CA14" s="41" t="str">
        <f ca="1">IF(S14="", "", IF($BF14='Project Details'!$N$4, $CH$3, IF($BC14="", $CG$3, IFERROR(INDEX('Project Details'!$O$11:$O$20, MATCH($BC14, 'Project Details'!$N$11:$N$20, 0)), ""))))</f>
        <v/>
      </c>
      <c r="CB14" s="41" t="str">
        <f ca="1">IF(T14="", "", IF($BF14='Project Details'!$N$4, $CH$3, IF($BC14="", $CG$3, IFERROR(INDEX('Project Details'!$O$11:$O$20, MATCH($BC14, 'Project Details'!$N$11:$N$20, 0)), ""))))</f>
        <v/>
      </c>
      <c r="CC14" s="41" t="str">
        <f ca="1">IF(U14="", "", IF($BF14='Project Details'!$N$4, $CH$3, IF($BC14="", $CG$3, IFERROR(INDEX('Project Details'!$O$11:$O$20, MATCH($BC14, 'Project Details'!$N$11:$N$20, 0)), ""))))</f>
        <v/>
      </c>
      <c r="CD14" s="41" t="str">
        <f ca="1">IF(V14="", "", IF($BF14='Project Details'!$N$4, $CH$3, IF($BC14="", $CG$3, IFERROR(INDEX('Project Details'!$O$11:$O$20, MATCH($BC14, 'Project Details'!$N$11:$N$20, 0)), ""))))</f>
        <v/>
      </c>
      <c r="CE14" s="41" t="str">
        <f ca="1">IF(W14="", "", IF($BF14='Project Details'!$N$4, $CH$3, IF($BC14="", $CG$3, IFERROR(INDEX('Project Details'!$O$11:$O$20, MATCH($BC14, 'Project Details'!$N$11:$N$20, 0)), ""))))</f>
        <v/>
      </c>
      <c r="CF14" s="41" t="str">
        <f ca="1">IF(X14="", "", IF($BF14='Project Details'!$N$4, $CH$3, IF($BC14="", $CG$3, IFERROR(INDEX('Project Details'!$O$11:$O$20, MATCH($BC14, 'Project Details'!$N$11:$N$20, 0)), ""))))</f>
        <v/>
      </c>
      <c r="CG14" s="41" t="str">
        <f ca="1">IF(Y14="", "", IF($BF14='Project Details'!$N$4, $CH$3, IF($BC14="", $CG$3, IFERROR(INDEX('Project Details'!$O$11:$O$20, MATCH($BC14, 'Project Details'!$N$11:$N$20, 0)), ""))))</f>
        <v/>
      </c>
      <c r="CH14" s="41" t="str">
        <f ca="1">IF(Z14="", "", IF($BF14='Project Details'!$N$4, $CH$3, IF($BC14="", $CG$3, IFERROR(INDEX('Project Details'!$O$11:$O$20, MATCH($BC14, 'Project Details'!$N$11:$N$20, 0)), ""))))</f>
        <v/>
      </c>
      <c r="CI14" s="41" t="str">
        <f ca="1">IF(AA14="", "", IF($BF14='Project Details'!$N$4, $CH$3, IF($BC14="", $CG$3, IFERROR(INDEX('Project Details'!$O$11:$O$20, MATCH($BC14, 'Project Details'!$N$11:$N$20, 0)), ""))))</f>
        <v/>
      </c>
      <c r="CJ14" s="41" t="str">
        <f ca="1">IF(AB14="", "", IF($BF14='Project Details'!$N$4, $CH$3, IF($BC14="", $CG$3, IFERROR(INDEX('Project Details'!$O$11:$O$20, MATCH($BC14, 'Project Details'!$N$11:$N$20, 0)), ""))))</f>
        <v/>
      </c>
      <c r="CK14" s="41" t="str">
        <f ca="1">IF(AC14="", "", IF($BF14='Project Details'!$N$4, $CH$3, IF($BC14="", $CG$3, IFERROR(INDEX('Project Details'!$O$11:$O$20, MATCH($BC14, 'Project Details'!$N$11:$N$20, 0)), ""))))</f>
        <v/>
      </c>
      <c r="CL14" s="41" t="str">
        <f ca="1">IF(AD14="", "", IF($BF14='Project Details'!$N$4, $CH$3, IF($BC14="", $CG$3, IFERROR(INDEX('Project Details'!$O$11:$O$20, MATCH($BC14, 'Project Details'!$N$11:$N$20, 0)), ""))))</f>
        <v/>
      </c>
      <c r="CM14" s="41" t="str">
        <f ca="1">IF(AE14="", "", IF($BF14='Project Details'!$N$4, $CH$3, IF($BC14="", $CG$3, IFERROR(INDEX('Project Details'!$O$11:$O$20, MATCH($BC14, 'Project Details'!$N$11:$N$20, 0)), ""))))</f>
        <v/>
      </c>
      <c r="CN14" s="41" t="str">
        <f ca="1">IF(AF14="", "", IF($BF14='Project Details'!$N$4, $CH$3, IF($BC14="", $CG$3, IFERROR(INDEX('Project Details'!$O$11:$O$20, MATCH($BC14, 'Project Details'!$N$11:$N$20, 0)), ""))))</f>
        <v/>
      </c>
      <c r="CO14" s="41" t="str">
        <f ca="1">IF(AG14="", "", IF($BF14='Project Details'!$N$4, $CH$3, IF($BC14="", $CG$3, IFERROR(INDEX('Project Details'!$O$11:$O$20, MATCH($BC14, 'Project Details'!$N$11:$N$20, 0)), ""))))</f>
        <v/>
      </c>
      <c r="CP14" s="41" t="str">
        <f ca="1">IF(AH14="", "", IF($BF14='Project Details'!$N$4, $CH$3, IF($BC14="", $CG$3, IFERROR(INDEX('Project Details'!$O$11:$O$20, MATCH($BC14, 'Project Details'!$N$11:$N$20, 0)), ""))))</f>
        <v/>
      </c>
      <c r="CQ14" s="41" t="str">
        <f ca="1">IF(AI14="", "", IF($BF14='Project Details'!$N$4, $CH$3, IF($BC14="", $CG$3, IFERROR(INDEX('Project Details'!$O$11:$O$20, MATCH($BC14, 'Project Details'!$N$11:$N$20, 0)), ""))))</f>
        <v/>
      </c>
      <c r="CR14" s="41" t="str">
        <f ca="1">IF(AJ14="", "", IF($BF14='Project Details'!$N$4, $CH$3, IF($BC14="", $CG$3, IFERROR(INDEX('Project Details'!$O$11:$O$20, MATCH($BC14, 'Project Details'!$N$11:$N$20, 0)), ""))))</f>
        <v/>
      </c>
      <c r="CS14" s="41" t="str">
        <f ca="1">IF(AK14="", "", IF($BF14='Project Details'!$N$4, $CH$3, IF($BC14="", $CG$3, IFERROR(INDEX('Project Details'!$O$11:$O$20, MATCH($BC14, 'Project Details'!$N$11:$N$20, 0)), ""))))</f>
        <v/>
      </c>
      <c r="CT14" s="41" t="str">
        <f ca="1">IF(AL14="", "", IF($BF14='Project Details'!$N$4, $CH$3, IF($BC14="", $CG$3, IFERROR(INDEX('Project Details'!$O$11:$O$20, MATCH($BC14, 'Project Details'!$N$11:$N$20, 0)), ""))))</f>
        <v/>
      </c>
      <c r="CU14" s="41" t="str">
        <f ca="1">IF(AM14="", "", IF($BF14='Project Details'!$N$4, $CH$3, IF($BC14="", $CG$3, IFERROR(INDEX('Project Details'!$O$11:$O$20, MATCH($BC14, 'Project Details'!$N$11:$N$20, 0)), ""))))</f>
        <v/>
      </c>
      <c r="CV14" s="41" t="str">
        <f ca="1">IF(AN14="", "", IF($BF14='Project Details'!$N$4, $CH$3, IF($BC14="", $CG$3, IFERROR(INDEX('Project Details'!$O$11:$O$20, MATCH($BC14, 'Project Details'!$N$11:$N$20, 0)), ""))))</f>
        <v/>
      </c>
      <c r="CW14" s="41" t="str">
        <f ca="1">IF(AO14="", "", IF($BF14='Project Details'!$N$4, $CH$3, IF($BC14="", $CG$3, IFERROR(INDEX('Project Details'!$O$11:$O$20, MATCH($BC14, 'Project Details'!$N$11:$N$20, 0)), ""))))</f>
        <v/>
      </c>
      <c r="CX14" s="41" t="str">
        <f ca="1">IF(AP14="", "", IF($BF14='Project Details'!$N$4, $CH$3, IF($BC14="", $CG$3, IFERROR(INDEX('Project Details'!$O$11:$O$20, MATCH($BC14, 'Project Details'!$N$11:$N$20, 0)), ""))))</f>
        <v/>
      </c>
      <c r="CY14" s="41" t="str">
        <f ca="1">IF(AQ14="", "", IF($BF14='Project Details'!$N$4, $CH$3, IF($BC14="", $CG$3, IFERROR(INDEX('Project Details'!$O$11:$O$20, MATCH($BC14, 'Project Details'!$N$11:$N$20, 0)), ""))))</f>
        <v/>
      </c>
      <c r="CZ14" s="41" t="str">
        <f ca="1">IF(AR14="", "", IF($BF14='Project Details'!$N$4, $CH$3, IF($BC14="", $CG$3, IFERROR(INDEX('Project Details'!$O$11:$O$20, MATCH($BC14, 'Project Details'!$N$11:$N$20, 0)), ""))))</f>
        <v/>
      </c>
      <c r="DA14" s="42" t="str">
        <f ca="1">IF(AS14="", "", IF($BF14='Project Details'!$N$4, $CH$3, IF($BC14="", $CG$3, IFERROR(INDEX('Project Details'!$O$11:$O$20, MATCH($BC14, 'Project Details'!$N$11:$N$20, 0)), ""))))</f>
        <v/>
      </c>
    </row>
    <row r="15" spans="1:105" x14ac:dyDescent="0.25">
      <c r="A15" s="32"/>
      <c r="B15" s="185" t="str">
        <f>IF('Project Details'!$B18="", "", 'Project Details'!$B18)</f>
        <v/>
      </c>
      <c r="C15" s="186"/>
      <c r="D15" s="186"/>
      <c r="E15" s="186"/>
      <c r="F15" s="186"/>
      <c r="G15" s="186"/>
      <c r="H15" s="186"/>
      <c r="I15" s="187"/>
      <c r="J15" s="32"/>
      <c r="K15" s="214" t="str">
        <f t="shared" si="34"/>
        <v/>
      </c>
      <c r="L15" s="215"/>
      <c r="M15" s="216"/>
      <c r="N15" s="32"/>
      <c r="O15" s="40" t="str">
        <f t="shared" ca="1" si="3"/>
        <v/>
      </c>
      <c r="P15" s="41" t="str">
        <f t="shared" ca="1" si="4"/>
        <v/>
      </c>
      <c r="Q15" s="41" t="str">
        <f t="shared" ca="1" si="5"/>
        <v/>
      </c>
      <c r="R15" s="41" t="str">
        <f t="shared" ca="1" si="6"/>
        <v/>
      </c>
      <c r="S15" s="41" t="str">
        <f t="shared" ca="1" si="7"/>
        <v/>
      </c>
      <c r="T15" s="41" t="str">
        <f t="shared" ca="1" si="8"/>
        <v/>
      </c>
      <c r="U15" s="41" t="str">
        <f t="shared" ca="1" si="9"/>
        <v/>
      </c>
      <c r="V15" s="41" t="str">
        <f t="shared" ca="1" si="10"/>
        <v/>
      </c>
      <c r="W15" s="41" t="str">
        <f t="shared" ca="1" si="11"/>
        <v/>
      </c>
      <c r="X15" s="41" t="str">
        <f t="shared" ca="1" si="12"/>
        <v/>
      </c>
      <c r="Y15" s="41" t="str">
        <f t="shared" ca="1" si="13"/>
        <v/>
      </c>
      <c r="Z15" s="41" t="str">
        <f t="shared" ca="1" si="14"/>
        <v/>
      </c>
      <c r="AA15" s="41" t="str">
        <f t="shared" ca="1" si="15"/>
        <v/>
      </c>
      <c r="AB15" s="41" t="str">
        <f t="shared" ca="1" si="16"/>
        <v/>
      </c>
      <c r="AC15" s="41" t="str">
        <f t="shared" ca="1" si="17"/>
        <v/>
      </c>
      <c r="AD15" s="41" t="str">
        <f t="shared" ca="1" si="18"/>
        <v/>
      </c>
      <c r="AE15" s="41" t="str">
        <f t="shared" ca="1" si="19"/>
        <v/>
      </c>
      <c r="AF15" s="41" t="str">
        <f t="shared" ca="1" si="20"/>
        <v/>
      </c>
      <c r="AG15" s="41" t="str">
        <f t="shared" ca="1" si="21"/>
        <v/>
      </c>
      <c r="AH15" s="41" t="str">
        <f t="shared" ca="1" si="22"/>
        <v/>
      </c>
      <c r="AI15" s="41" t="str">
        <f t="shared" ca="1" si="23"/>
        <v/>
      </c>
      <c r="AJ15" s="41" t="str">
        <f t="shared" ca="1" si="24"/>
        <v/>
      </c>
      <c r="AK15" s="41" t="str">
        <f t="shared" ca="1" si="25"/>
        <v/>
      </c>
      <c r="AL15" s="41" t="str">
        <f t="shared" ca="1" si="26"/>
        <v/>
      </c>
      <c r="AM15" s="41" t="str">
        <f t="shared" ca="1" si="27"/>
        <v/>
      </c>
      <c r="AN15" s="41" t="str">
        <f t="shared" ca="1" si="28"/>
        <v/>
      </c>
      <c r="AO15" s="41" t="str">
        <f t="shared" ca="1" si="29"/>
        <v/>
      </c>
      <c r="AP15" s="41" t="str">
        <f t="shared" ca="1" si="30"/>
        <v/>
      </c>
      <c r="AQ15" s="41" t="str">
        <f t="shared" ca="1" si="31"/>
        <v/>
      </c>
      <c r="AR15" s="41" t="str">
        <f t="shared" ca="1" si="32"/>
        <v/>
      </c>
      <c r="AS15" s="42" t="str">
        <f t="shared" ca="1" si="33"/>
        <v/>
      </c>
      <c r="AT15" s="32"/>
      <c r="BA15" s="11" t="str">
        <f>IF(IFERROR(INDEX('Project Details'!$F$11:$F$68, MATCH($B15, 'Project Details'!$B$11:$B$68, 0)), "")="", "", IFERROR(INDEX('Project Details'!$F$11:$F$68, MATCH($B15, 'Project Details'!$B$11:$B$68, 0)), ""))</f>
        <v/>
      </c>
      <c r="BB15" s="2" t="str">
        <f>IF(IFERROR(INDEX('Project Details'!$G$11:$G$68, MATCH($B15, 'Project Details'!$B$11:$B$68, 0)), "")="", "", IFERROR(INDEX('Project Details'!$G$11:$FG$68, MATCH($B15, 'Project Details'!$B$11:$B$68, 0)), ""))</f>
        <v/>
      </c>
      <c r="BC15" s="2" t="str">
        <f>IF(IFERROR(INDEX('Project Details'!$C$11:$C$68, MATCH($B15, 'Project Details'!$B$11:$B$68, 0)), "")="", "", IFERROR(INDEX('Project Details'!$C$11:$C$68, MATCH($B15, 'Project Details'!$B$11:$B$68, 0)), ""))</f>
        <v/>
      </c>
      <c r="BD15" s="33" t="str">
        <f>IF(IFERROR(INDEX('Project Details'!$D$11:$D$68, MATCH($B15, 'Project Details'!$B$11:$B$68, 0)), "")="", "", IFERROR(INDEX('Project Details'!$D$11:$D$68, MATCH($B15, 'Project Details'!$B$11:$B$68, 0)), ""))</f>
        <v/>
      </c>
      <c r="BE15" s="33" t="str">
        <f>IF(IFERROR(INDEX('Project Details'!$E$11:$E$68, MATCH($B15, 'Project Details'!$B$11:$B$68, 0)), "")="", "", IFERROR(INDEX('Project Details'!$E$11:$E$68, MATCH($B15, 'Project Details'!$B$11:$B$68, 0)), ""))</f>
        <v/>
      </c>
      <c r="BF15" s="12" t="str">
        <f>IF(IFERROR(INDEX('Project Details'!$H$11:$H$68, MATCH($B15, 'Project Details'!$B$11:$B$68, 0)), "")="", "", 'Project Details'!$N$4)</f>
        <v/>
      </c>
      <c r="BJ15" s="71"/>
      <c r="BK15" s="69"/>
      <c r="BL15" s="72"/>
      <c r="BM15" s="69"/>
      <c r="BN15" s="73"/>
      <c r="BO15" s="73"/>
      <c r="BP15" s="69"/>
      <c r="BQ15" s="68"/>
      <c r="BR15" s="68"/>
      <c r="BS15" s="68"/>
      <c r="BT15" s="68"/>
      <c r="BU15" s="69"/>
      <c r="BW15" s="40" t="str">
        <f ca="1">IF(O15="", "", IF($BF15='Project Details'!$N$4, $CH$3, IF($BC15="", $CG$3, IFERROR(INDEX('Project Details'!$O$11:$O$20, MATCH($BC15, 'Project Details'!$N$11:$N$20, 0)), ""))))</f>
        <v/>
      </c>
      <c r="BX15" s="41" t="str">
        <f ca="1">IF(P15="", "", IF($BF15='Project Details'!$N$4, $CH$3, IF($BC15="", $CG$3, IFERROR(INDEX('Project Details'!$O$11:$O$20, MATCH($BC15, 'Project Details'!$N$11:$N$20, 0)), ""))))</f>
        <v/>
      </c>
      <c r="BY15" s="41" t="str">
        <f ca="1">IF(Q15="", "", IF($BF15='Project Details'!$N$4, $CH$3, IF($BC15="", $CG$3, IFERROR(INDEX('Project Details'!$O$11:$O$20, MATCH($BC15, 'Project Details'!$N$11:$N$20, 0)), ""))))</f>
        <v/>
      </c>
      <c r="BZ15" s="41" t="str">
        <f ca="1">IF(R15="", "", IF($BF15='Project Details'!$N$4, $CH$3, IF($BC15="", $CG$3, IFERROR(INDEX('Project Details'!$O$11:$O$20, MATCH($BC15, 'Project Details'!$N$11:$N$20, 0)), ""))))</f>
        <v/>
      </c>
      <c r="CA15" s="41" t="str">
        <f ca="1">IF(S15="", "", IF($BF15='Project Details'!$N$4, $CH$3, IF($BC15="", $CG$3, IFERROR(INDEX('Project Details'!$O$11:$O$20, MATCH($BC15, 'Project Details'!$N$11:$N$20, 0)), ""))))</f>
        <v/>
      </c>
      <c r="CB15" s="41" t="str">
        <f ca="1">IF(T15="", "", IF($BF15='Project Details'!$N$4, $CH$3, IF($BC15="", $CG$3, IFERROR(INDEX('Project Details'!$O$11:$O$20, MATCH($BC15, 'Project Details'!$N$11:$N$20, 0)), ""))))</f>
        <v/>
      </c>
      <c r="CC15" s="41" t="str">
        <f ca="1">IF(U15="", "", IF($BF15='Project Details'!$N$4, $CH$3, IF($BC15="", $CG$3, IFERROR(INDEX('Project Details'!$O$11:$O$20, MATCH($BC15, 'Project Details'!$N$11:$N$20, 0)), ""))))</f>
        <v/>
      </c>
      <c r="CD15" s="41" t="str">
        <f ca="1">IF(V15="", "", IF($BF15='Project Details'!$N$4, $CH$3, IF($BC15="", $CG$3, IFERROR(INDEX('Project Details'!$O$11:$O$20, MATCH($BC15, 'Project Details'!$N$11:$N$20, 0)), ""))))</f>
        <v/>
      </c>
      <c r="CE15" s="41" t="str">
        <f ca="1">IF(W15="", "", IF($BF15='Project Details'!$N$4, $CH$3, IF($BC15="", $CG$3, IFERROR(INDEX('Project Details'!$O$11:$O$20, MATCH($BC15, 'Project Details'!$N$11:$N$20, 0)), ""))))</f>
        <v/>
      </c>
      <c r="CF15" s="41" t="str">
        <f ca="1">IF(X15="", "", IF($BF15='Project Details'!$N$4, $CH$3, IF($BC15="", $CG$3, IFERROR(INDEX('Project Details'!$O$11:$O$20, MATCH($BC15, 'Project Details'!$N$11:$N$20, 0)), ""))))</f>
        <v/>
      </c>
      <c r="CG15" s="41" t="str">
        <f ca="1">IF(Y15="", "", IF($BF15='Project Details'!$N$4, $CH$3, IF($BC15="", $CG$3, IFERROR(INDEX('Project Details'!$O$11:$O$20, MATCH($BC15, 'Project Details'!$N$11:$N$20, 0)), ""))))</f>
        <v/>
      </c>
      <c r="CH15" s="41" t="str">
        <f ca="1">IF(Z15="", "", IF($BF15='Project Details'!$N$4, $CH$3, IF($BC15="", $CG$3, IFERROR(INDEX('Project Details'!$O$11:$O$20, MATCH($BC15, 'Project Details'!$N$11:$N$20, 0)), ""))))</f>
        <v/>
      </c>
      <c r="CI15" s="41" t="str">
        <f ca="1">IF(AA15="", "", IF($BF15='Project Details'!$N$4, $CH$3, IF($BC15="", $CG$3, IFERROR(INDEX('Project Details'!$O$11:$O$20, MATCH($BC15, 'Project Details'!$N$11:$N$20, 0)), ""))))</f>
        <v/>
      </c>
      <c r="CJ15" s="41" t="str">
        <f ca="1">IF(AB15="", "", IF($BF15='Project Details'!$N$4, $CH$3, IF($BC15="", $CG$3, IFERROR(INDEX('Project Details'!$O$11:$O$20, MATCH($BC15, 'Project Details'!$N$11:$N$20, 0)), ""))))</f>
        <v/>
      </c>
      <c r="CK15" s="41" t="str">
        <f ca="1">IF(AC15="", "", IF($BF15='Project Details'!$N$4, $CH$3, IF($BC15="", $CG$3, IFERROR(INDEX('Project Details'!$O$11:$O$20, MATCH($BC15, 'Project Details'!$N$11:$N$20, 0)), ""))))</f>
        <v/>
      </c>
      <c r="CL15" s="41" t="str">
        <f ca="1">IF(AD15="", "", IF($BF15='Project Details'!$N$4, $CH$3, IF($BC15="", $CG$3, IFERROR(INDEX('Project Details'!$O$11:$O$20, MATCH($BC15, 'Project Details'!$N$11:$N$20, 0)), ""))))</f>
        <v/>
      </c>
      <c r="CM15" s="41" t="str">
        <f ca="1">IF(AE15="", "", IF($BF15='Project Details'!$N$4, $CH$3, IF($BC15="", $CG$3, IFERROR(INDEX('Project Details'!$O$11:$O$20, MATCH($BC15, 'Project Details'!$N$11:$N$20, 0)), ""))))</f>
        <v/>
      </c>
      <c r="CN15" s="41" t="str">
        <f ca="1">IF(AF15="", "", IF($BF15='Project Details'!$N$4, $CH$3, IF($BC15="", $CG$3, IFERROR(INDEX('Project Details'!$O$11:$O$20, MATCH($BC15, 'Project Details'!$N$11:$N$20, 0)), ""))))</f>
        <v/>
      </c>
      <c r="CO15" s="41" t="str">
        <f ca="1">IF(AG15="", "", IF($BF15='Project Details'!$N$4, $CH$3, IF($BC15="", $CG$3, IFERROR(INDEX('Project Details'!$O$11:$O$20, MATCH($BC15, 'Project Details'!$N$11:$N$20, 0)), ""))))</f>
        <v/>
      </c>
      <c r="CP15" s="41" t="str">
        <f ca="1">IF(AH15="", "", IF($BF15='Project Details'!$N$4, $CH$3, IF($BC15="", $CG$3, IFERROR(INDEX('Project Details'!$O$11:$O$20, MATCH($BC15, 'Project Details'!$N$11:$N$20, 0)), ""))))</f>
        <v/>
      </c>
      <c r="CQ15" s="41" t="str">
        <f ca="1">IF(AI15="", "", IF($BF15='Project Details'!$N$4, $CH$3, IF($BC15="", $CG$3, IFERROR(INDEX('Project Details'!$O$11:$O$20, MATCH($BC15, 'Project Details'!$N$11:$N$20, 0)), ""))))</f>
        <v/>
      </c>
      <c r="CR15" s="41" t="str">
        <f ca="1">IF(AJ15="", "", IF($BF15='Project Details'!$N$4, $CH$3, IF($BC15="", $CG$3, IFERROR(INDEX('Project Details'!$O$11:$O$20, MATCH($BC15, 'Project Details'!$N$11:$N$20, 0)), ""))))</f>
        <v/>
      </c>
      <c r="CS15" s="41" t="str">
        <f ca="1">IF(AK15="", "", IF($BF15='Project Details'!$N$4, $CH$3, IF($BC15="", $CG$3, IFERROR(INDEX('Project Details'!$O$11:$O$20, MATCH($BC15, 'Project Details'!$N$11:$N$20, 0)), ""))))</f>
        <v/>
      </c>
      <c r="CT15" s="41" t="str">
        <f ca="1">IF(AL15="", "", IF($BF15='Project Details'!$N$4, $CH$3, IF($BC15="", $CG$3, IFERROR(INDEX('Project Details'!$O$11:$O$20, MATCH($BC15, 'Project Details'!$N$11:$N$20, 0)), ""))))</f>
        <v/>
      </c>
      <c r="CU15" s="41" t="str">
        <f ca="1">IF(AM15="", "", IF($BF15='Project Details'!$N$4, $CH$3, IF($BC15="", $CG$3, IFERROR(INDEX('Project Details'!$O$11:$O$20, MATCH($BC15, 'Project Details'!$N$11:$N$20, 0)), ""))))</f>
        <v/>
      </c>
      <c r="CV15" s="41" t="str">
        <f ca="1">IF(AN15="", "", IF($BF15='Project Details'!$N$4, $CH$3, IF($BC15="", $CG$3, IFERROR(INDEX('Project Details'!$O$11:$O$20, MATCH($BC15, 'Project Details'!$N$11:$N$20, 0)), ""))))</f>
        <v/>
      </c>
      <c r="CW15" s="41" t="str">
        <f ca="1">IF(AO15="", "", IF($BF15='Project Details'!$N$4, $CH$3, IF($BC15="", $CG$3, IFERROR(INDEX('Project Details'!$O$11:$O$20, MATCH($BC15, 'Project Details'!$N$11:$N$20, 0)), ""))))</f>
        <v/>
      </c>
      <c r="CX15" s="41" t="str">
        <f ca="1">IF(AP15="", "", IF($BF15='Project Details'!$N$4, $CH$3, IF($BC15="", $CG$3, IFERROR(INDEX('Project Details'!$O$11:$O$20, MATCH($BC15, 'Project Details'!$N$11:$N$20, 0)), ""))))</f>
        <v/>
      </c>
      <c r="CY15" s="41" t="str">
        <f ca="1">IF(AQ15="", "", IF($BF15='Project Details'!$N$4, $CH$3, IF($BC15="", $CG$3, IFERROR(INDEX('Project Details'!$O$11:$O$20, MATCH($BC15, 'Project Details'!$N$11:$N$20, 0)), ""))))</f>
        <v/>
      </c>
      <c r="CZ15" s="41" t="str">
        <f ca="1">IF(AR15="", "", IF($BF15='Project Details'!$N$4, $CH$3, IF($BC15="", $CG$3, IFERROR(INDEX('Project Details'!$O$11:$O$20, MATCH($BC15, 'Project Details'!$N$11:$N$20, 0)), ""))))</f>
        <v/>
      </c>
      <c r="DA15" s="42" t="str">
        <f ca="1">IF(AS15="", "", IF($BF15='Project Details'!$N$4, $CH$3, IF($BC15="", $CG$3, IFERROR(INDEX('Project Details'!$O$11:$O$20, MATCH($BC15, 'Project Details'!$N$11:$N$20, 0)), ""))))</f>
        <v/>
      </c>
    </row>
    <row r="16" spans="1:105" x14ac:dyDescent="0.25">
      <c r="A16" s="32"/>
      <c r="B16" s="185" t="str">
        <f>IF('Project Details'!$B19="", "", 'Project Details'!$B19)</f>
        <v/>
      </c>
      <c r="C16" s="186"/>
      <c r="D16" s="186"/>
      <c r="E16" s="186"/>
      <c r="F16" s="186"/>
      <c r="G16" s="186"/>
      <c r="H16" s="186"/>
      <c r="I16" s="187"/>
      <c r="J16" s="32"/>
      <c r="K16" s="214" t="str">
        <f t="shared" si="34"/>
        <v/>
      </c>
      <c r="L16" s="215"/>
      <c r="M16" s="216"/>
      <c r="N16" s="32"/>
      <c r="O16" s="40" t="str">
        <f t="shared" ca="1" si="3"/>
        <v/>
      </c>
      <c r="P16" s="41" t="str">
        <f t="shared" ca="1" si="4"/>
        <v/>
      </c>
      <c r="Q16" s="41" t="str">
        <f t="shared" ca="1" si="5"/>
        <v/>
      </c>
      <c r="R16" s="41" t="str">
        <f t="shared" ca="1" si="6"/>
        <v/>
      </c>
      <c r="S16" s="41" t="str">
        <f t="shared" ca="1" si="7"/>
        <v/>
      </c>
      <c r="T16" s="41" t="str">
        <f t="shared" ca="1" si="8"/>
        <v/>
      </c>
      <c r="U16" s="41" t="str">
        <f t="shared" ca="1" si="9"/>
        <v/>
      </c>
      <c r="V16" s="41" t="str">
        <f t="shared" ca="1" si="10"/>
        <v/>
      </c>
      <c r="W16" s="41" t="str">
        <f t="shared" ca="1" si="11"/>
        <v/>
      </c>
      <c r="X16" s="41" t="str">
        <f t="shared" ca="1" si="12"/>
        <v/>
      </c>
      <c r="Y16" s="41" t="str">
        <f t="shared" ca="1" si="13"/>
        <v/>
      </c>
      <c r="Z16" s="41" t="str">
        <f t="shared" ca="1" si="14"/>
        <v/>
      </c>
      <c r="AA16" s="41" t="str">
        <f t="shared" ca="1" si="15"/>
        <v/>
      </c>
      <c r="AB16" s="41" t="str">
        <f t="shared" ca="1" si="16"/>
        <v/>
      </c>
      <c r="AC16" s="41" t="str">
        <f t="shared" ca="1" si="17"/>
        <v/>
      </c>
      <c r="AD16" s="41" t="str">
        <f t="shared" ca="1" si="18"/>
        <v/>
      </c>
      <c r="AE16" s="41" t="str">
        <f t="shared" ca="1" si="19"/>
        <v/>
      </c>
      <c r="AF16" s="41" t="str">
        <f t="shared" ca="1" si="20"/>
        <v/>
      </c>
      <c r="AG16" s="41" t="str">
        <f t="shared" ca="1" si="21"/>
        <v/>
      </c>
      <c r="AH16" s="41" t="str">
        <f t="shared" ca="1" si="22"/>
        <v/>
      </c>
      <c r="AI16" s="41" t="str">
        <f t="shared" ca="1" si="23"/>
        <v/>
      </c>
      <c r="AJ16" s="41" t="str">
        <f t="shared" ca="1" si="24"/>
        <v/>
      </c>
      <c r="AK16" s="41" t="str">
        <f t="shared" ca="1" si="25"/>
        <v/>
      </c>
      <c r="AL16" s="41" t="str">
        <f t="shared" ca="1" si="26"/>
        <v/>
      </c>
      <c r="AM16" s="41" t="str">
        <f t="shared" ca="1" si="27"/>
        <v/>
      </c>
      <c r="AN16" s="41" t="str">
        <f t="shared" ca="1" si="28"/>
        <v/>
      </c>
      <c r="AO16" s="41" t="str">
        <f t="shared" ca="1" si="29"/>
        <v/>
      </c>
      <c r="AP16" s="41" t="str">
        <f t="shared" ca="1" si="30"/>
        <v/>
      </c>
      <c r="AQ16" s="41" t="str">
        <f t="shared" ca="1" si="31"/>
        <v/>
      </c>
      <c r="AR16" s="41" t="str">
        <f t="shared" ca="1" si="32"/>
        <v/>
      </c>
      <c r="AS16" s="42" t="str">
        <f t="shared" ca="1" si="33"/>
        <v/>
      </c>
      <c r="AT16" s="32"/>
      <c r="BA16" s="11" t="str">
        <f>IF(IFERROR(INDEX('Project Details'!$F$11:$F$68, MATCH($B16, 'Project Details'!$B$11:$B$68, 0)), "")="", "", IFERROR(INDEX('Project Details'!$F$11:$F$68, MATCH($B16, 'Project Details'!$B$11:$B$68, 0)), ""))</f>
        <v/>
      </c>
      <c r="BB16" s="2" t="str">
        <f>IF(IFERROR(INDEX('Project Details'!$G$11:$G$68, MATCH($B16, 'Project Details'!$B$11:$B$68, 0)), "")="", "", IFERROR(INDEX('Project Details'!$G$11:$FG$68, MATCH($B16, 'Project Details'!$B$11:$B$68, 0)), ""))</f>
        <v/>
      </c>
      <c r="BC16" s="2" t="str">
        <f>IF(IFERROR(INDEX('Project Details'!$C$11:$C$68, MATCH($B16, 'Project Details'!$B$11:$B$68, 0)), "")="", "", IFERROR(INDEX('Project Details'!$C$11:$C$68, MATCH($B16, 'Project Details'!$B$11:$B$68, 0)), ""))</f>
        <v/>
      </c>
      <c r="BD16" s="33" t="str">
        <f>IF(IFERROR(INDEX('Project Details'!$D$11:$D$68, MATCH($B16, 'Project Details'!$B$11:$B$68, 0)), "")="", "", IFERROR(INDEX('Project Details'!$D$11:$D$68, MATCH($B16, 'Project Details'!$B$11:$B$68, 0)), ""))</f>
        <v/>
      </c>
      <c r="BE16" s="33" t="str">
        <f>IF(IFERROR(INDEX('Project Details'!$E$11:$E$68, MATCH($B16, 'Project Details'!$B$11:$B$68, 0)), "")="", "", IFERROR(INDEX('Project Details'!$E$11:$E$68, MATCH($B16, 'Project Details'!$B$11:$B$68, 0)), ""))</f>
        <v/>
      </c>
      <c r="BF16" s="12" t="str">
        <f>IF(IFERROR(INDEX('Project Details'!$H$11:$H$68, MATCH($B16, 'Project Details'!$B$11:$B$68, 0)), "")="", "", 'Project Details'!$N$4)</f>
        <v/>
      </c>
      <c r="BJ16" s="71"/>
      <c r="BK16" s="69"/>
      <c r="BL16" s="74"/>
      <c r="BM16" s="69"/>
      <c r="BN16" s="73"/>
      <c r="BO16" s="73"/>
      <c r="BP16" s="69"/>
      <c r="BQ16" s="68"/>
      <c r="BR16" s="68"/>
      <c r="BS16" s="68"/>
      <c r="BT16" s="68"/>
      <c r="BU16" s="69"/>
      <c r="BW16" s="40" t="str">
        <f ca="1">IF(O16="", "", IF($BF16='Project Details'!$N$4, $CH$3, IF($BC16="", $CG$3, IFERROR(INDEX('Project Details'!$O$11:$O$20, MATCH($BC16, 'Project Details'!$N$11:$N$20, 0)), ""))))</f>
        <v/>
      </c>
      <c r="BX16" s="41" t="str">
        <f ca="1">IF(P16="", "", IF($BF16='Project Details'!$N$4, $CH$3, IF($BC16="", $CG$3, IFERROR(INDEX('Project Details'!$O$11:$O$20, MATCH($BC16, 'Project Details'!$N$11:$N$20, 0)), ""))))</f>
        <v/>
      </c>
      <c r="BY16" s="41" t="str">
        <f ca="1">IF(Q16="", "", IF($BF16='Project Details'!$N$4, $CH$3, IF($BC16="", $CG$3, IFERROR(INDEX('Project Details'!$O$11:$O$20, MATCH($BC16, 'Project Details'!$N$11:$N$20, 0)), ""))))</f>
        <v/>
      </c>
      <c r="BZ16" s="41" t="str">
        <f ca="1">IF(R16="", "", IF($BF16='Project Details'!$N$4, $CH$3, IF($BC16="", $CG$3, IFERROR(INDEX('Project Details'!$O$11:$O$20, MATCH($BC16, 'Project Details'!$N$11:$N$20, 0)), ""))))</f>
        <v/>
      </c>
      <c r="CA16" s="41" t="str">
        <f ca="1">IF(S16="", "", IF($BF16='Project Details'!$N$4, $CH$3, IF($BC16="", $CG$3, IFERROR(INDEX('Project Details'!$O$11:$O$20, MATCH($BC16, 'Project Details'!$N$11:$N$20, 0)), ""))))</f>
        <v/>
      </c>
      <c r="CB16" s="41" t="str">
        <f ca="1">IF(T16="", "", IF($BF16='Project Details'!$N$4, $CH$3, IF($BC16="", $CG$3, IFERROR(INDEX('Project Details'!$O$11:$O$20, MATCH($BC16, 'Project Details'!$N$11:$N$20, 0)), ""))))</f>
        <v/>
      </c>
      <c r="CC16" s="41" t="str">
        <f ca="1">IF(U16="", "", IF($BF16='Project Details'!$N$4, $CH$3, IF($BC16="", $CG$3, IFERROR(INDEX('Project Details'!$O$11:$O$20, MATCH($BC16, 'Project Details'!$N$11:$N$20, 0)), ""))))</f>
        <v/>
      </c>
      <c r="CD16" s="41" t="str">
        <f ca="1">IF(V16="", "", IF($BF16='Project Details'!$N$4, $CH$3, IF($BC16="", $CG$3, IFERROR(INDEX('Project Details'!$O$11:$O$20, MATCH($BC16, 'Project Details'!$N$11:$N$20, 0)), ""))))</f>
        <v/>
      </c>
      <c r="CE16" s="41" t="str">
        <f ca="1">IF(W16="", "", IF($BF16='Project Details'!$N$4, $CH$3, IF($BC16="", $CG$3, IFERROR(INDEX('Project Details'!$O$11:$O$20, MATCH($BC16, 'Project Details'!$N$11:$N$20, 0)), ""))))</f>
        <v/>
      </c>
      <c r="CF16" s="41" t="str">
        <f ca="1">IF(X16="", "", IF($BF16='Project Details'!$N$4, $CH$3, IF($BC16="", $CG$3, IFERROR(INDEX('Project Details'!$O$11:$O$20, MATCH($BC16, 'Project Details'!$N$11:$N$20, 0)), ""))))</f>
        <v/>
      </c>
      <c r="CG16" s="41" t="str">
        <f ca="1">IF(Y16="", "", IF($BF16='Project Details'!$N$4, $CH$3, IF($BC16="", $CG$3, IFERROR(INDEX('Project Details'!$O$11:$O$20, MATCH($BC16, 'Project Details'!$N$11:$N$20, 0)), ""))))</f>
        <v/>
      </c>
      <c r="CH16" s="41" t="str">
        <f ca="1">IF(Z16="", "", IF($BF16='Project Details'!$N$4, $CH$3, IF($BC16="", $CG$3, IFERROR(INDEX('Project Details'!$O$11:$O$20, MATCH($BC16, 'Project Details'!$N$11:$N$20, 0)), ""))))</f>
        <v/>
      </c>
      <c r="CI16" s="41" t="str">
        <f ca="1">IF(AA16="", "", IF($BF16='Project Details'!$N$4, $CH$3, IF($BC16="", $CG$3, IFERROR(INDEX('Project Details'!$O$11:$O$20, MATCH($BC16, 'Project Details'!$N$11:$N$20, 0)), ""))))</f>
        <v/>
      </c>
      <c r="CJ16" s="41" t="str">
        <f ca="1">IF(AB16="", "", IF($BF16='Project Details'!$N$4, $CH$3, IF($BC16="", $CG$3, IFERROR(INDEX('Project Details'!$O$11:$O$20, MATCH($BC16, 'Project Details'!$N$11:$N$20, 0)), ""))))</f>
        <v/>
      </c>
      <c r="CK16" s="41" t="str">
        <f ca="1">IF(AC16="", "", IF($BF16='Project Details'!$N$4, $CH$3, IF($BC16="", $CG$3, IFERROR(INDEX('Project Details'!$O$11:$O$20, MATCH($BC16, 'Project Details'!$N$11:$N$20, 0)), ""))))</f>
        <v/>
      </c>
      <c r="CL16" s="41" t="str">
        <f ca="1">IF(AD16="", "", IF($BF16='Project Details'!$N$4, $CH$3, IF($BC16="", $CG$3, IFERROR(INDEX('Project Details'!$O$11:$O$20, MATCH($BC16, 'Project Details'!$N$11:$N$20, 0)), ""))))</f>
        <v/>
      </c>
      <c r="CM16" s="41" t="str">
        <f ca="1">IF(AE16="", "", IF($BF16='Project Details'!$N$4, $CH$3, IF($BC16="", $CG$3, IFERROR(INDEX('Project Details'!$O$11:$O$20, MATCH($BC16, 'Project Details'!$N$11:$N$20, 0)), ""))))</f>
        <v/>
      </c>
      <c r="CN16" s="41" t="str">
        <f ca="1">IF(AF16="", "", IF($BF16='Project Details'!$N$4, $CH$3, IF($BC16="", $CG$3, IFERROR(INDEX('Project Details'!$O$11:$O$20, MATCH($BC16, 'Project Details'!$N$11:$N$20, 0)), ""))))</f>
        <v/>
      </c>
      <c r="CO16" s="41" t="str">
        <f ca="1">IF(AG16="", "", IF($BF16='Project Details'!$N$4, $CH$3, IF($BC16="", $CG$3, IFERROR(INDEX('Project Details'!$O$11:$O$20, MATCH($BC16, 'Project Details'!$N$11:$N$20, 0)), ""))))</f>
        <v/>
      </c>
      <c r="CP16" s="41" t="str">
        <f ca="1">IF(AH16="", "", IF($BF16='Project Details'!$N$4, $CH$3, IF($BC16="", $CG$3, IFERROR(INDEX('Project Details'!$O$11:$O$20, MATCH($BC16, 'Project Details'!$N$11:$N$20, 0)), ""))))</f>
        <v/>
      </c>
      <c r="CQ16" s="41" t="str">
        <f ca="1">IF(AI16="", "", IF($BF16='Project Details'!$N$4, $CH$3, IF($BC16="", $CG$3, IFERROR(INDEX('Project Details'!$O$11:$O$20, MATCH($BC16, 'Project Details'!$N$11:$N$20, 0)), ""))))</f>
        <v/>
      </c>
      <c r="CR16" s="41" t="str">
        <f ca="1">IF(AJ16="", "", IF($BF16='Project Details'!$N$4, $CH$3, IF($BC16="", $CG$3, IFERROR(INDEX('Project Details'!$O$11:$O$20, MATCH($BC16, 'Project Details'!$N$11:$N$20, 0)), ""))))</f>
        <v/>
      </c>
      <c r="CS16" s="41" t="str">
        <f ca="1">IF(AK16="", "", IF($BF16='Project Details'!$N$4, $CH$3, IF($BC16="", $CG$3, IFERROR(INDEX('Project Details'!$O$11:$O$20, MATCH($BC16, 'Project Details'!$N$11:$N$20, 0)), ""))))</f>
        <v/>
      </c>
      <c r="CT16" s="41" t="str">
        <f ca="1">IF(AL16="", "", IF($BF16='Project Details'!$N$4, $CH$3, IF($BC16="", $CG$3, IFERROR(INDEX('Project Details'!$O$11:$O$20, MATCH($BC16, 'Project Details'!$N$11:$N$20, 0)), ""))))</f>
        <v/>
      </c>
      <c r="CU16" s="41" t="str">
        <f ca="1">IF(AM16="", "", IF($BF16='Project Details'!$N$4, $CH$3, IF($BC16="", $CG$3, IFERROR(INDEX('Project Details'!$O$11:$O$20, MATCH($BC16, 'Project Details'!$N$11:$N$20, 0)), ""))))</f>
        <v/>
      </c>
      <c r="CV16" s="41" t="str">
        <f ca="1">IF(AN16="", "", IF($BF16='Project Details'!$N$4, $CH$3, IF($BC16="", $CG$3, IFERROR(INDEX('Project Details'!$O$11:$O$20, MATCH($BC16, 'Project Details'!$N$11:$N$20, 0)), ""))))</f>
        <v/>
      </c>
      <c r="CW16" s="41" t="str">
        <f ca="1">IF(AO16="", "", IF($BF16='Project Details'!$N$4, $CH$3, IF($BC16="", $CG$3, IFERROR(INDEX('Project Details'!$O$11:$O$20, MATCH($BC16, 'Project Details'!$N$11:$N$20, 0)), ""))))</f>
        <v/>
      </c>
      <c r="CX16" s="41" t="str">
        <f ca="1">IF(AP16="", "", IF($BF16='Project Details'!$N$4, $CH$3, IF($BC16="", $CG$3, IFERROR(INDEX('Project Details'!$O$11:$O$20, MATCH($BC16, 'Project Details'!$N$11:$N$20, 0)), ""))))</f>
        <v/>
      </c>
      <c r="CY16" s="41" t="str">
        <f ca="1">IF(AQ16="", "", IF($BF16='Project Details'!$N$4, $CH$3, IF($BC16="", $CG$3, IFERROR(INDEX('Project Details'!$O$11:$O$20, MATCH($BC16, 'Project Details'!$N$11:$N$20, 0)), ""))))</f>
        <v/>
      </c>
      <c r="CZ16" s="41" t="str">
        <f ca="1">IF(AR16="", "", IF($BF16='Project Details'!$N$4, $CH$3, IF($BC16="", $CG$3, IFERROR(INDEX('Project Details'!$O$11:$O$20, MATCH($BC16, 'Project Details'!$N$11:$N$20, 0)), ""))))</f>
        <v/>
      </c>
      <c r="DA16" s="42" t="str">
        <f ca="1">IF(AS16="", "", IF($BF16='Project Details'!$N$4, $CH$3, IF($BC16="", $CG$3, IFERROR(INDEX('Project Details'!$O$11:$O$20, MATCH($BC16, 'Project Details'!$N$11:$N$20, 0)), ""))))</f>
        <v/>
      </c>
    </row>
    <row r="17" spans="1:105" x14ac:dyDescent="0.25">
      <c r="A17" s="32"/>
      <c r="B17" s="185" t="str">
        <f>IF('Project Details'!$B20="", "", 'Project Details'!$B20)</f>
        <v/>
      </c>
      <c r="C17" s="186"/>
      <c r="D17" s="186"/>
      <c r="E17" s="186"/>
      <c r="F17" s="186"/>
      <c r="G17" s="186"/>
      <c r="H17" s="186"/>
      <c r="I17" s="187"/>
      <c r="J17" s="32"/>
      <c r="K17" s="214" t="str">
        <f t="shared" si="34"/>
        <v/>
      </c>
      <c r="L17" s="215"/>
      <c r="M17" s="216"/>
      <c r="N17" s="32"/>
      <c r="O17" s="40" t="str">
        <f t="shared" ca="1" si="3"/>
        <v/>
      </c>
      <c r="P17" s="41" t="str">
        <f t="shared" ca="1" si="4"/>
        <v/>
      </c>
      <c r="Q17" s="41" t="str">
        <f t="shared" ca="1" si="5"/>
        <v/>
      </c>
      <c r="R17" s="41" t="str">
        <f t="shared" ca="1" si="6"/>
        <v/>
      </c>
      <c r="S17" s="41" t="str">
        <f t="shared" ca="1" si="7"/>
        <v/>
      </c>
      <c r="T17" s="41" t="str">
        <f t="shared" ca="1" si="8"/>
        <v/>
      </c>
      <c r="U17" s="41" t="str">
        <f t="shared" ca="1" si="9"/>
        <v/>
      </c>
      <c r="V17" s="41" t="str">
        <f t="shared" ca="1" si="10"/>
        <v/>
      </c>
      <c r="W17" s="41" t="str">
        <f t="shared" ca="1" si="11"/>
        <v/>
      </c>
      <c r="X17" s="41" t="str">
        <f t="shared" ca="1" si="12"/>
        <v/>
      </c>
      <c r="Y17" s="41" t="str">
        <f t="shared" ca="1" si="13"/>
        <v/>
      </c>
      <c r="Z17" s="41" t="str">
        <f t="shared" ca="1" si="14"/>
        <v/>
      </c>
      <c r="AA17" s="41" t="str">
        <f t="shared" ca="1" si="15"/>
        <v/>
      </c>
      <c r="AB17" s="41" t="str">
        <f t="shared" ca="1" si="16"/>
        <v/>
      </c>
      <c r="AC17" s="41" t="str">
        <f t="shared" ca="1" si="17"/>
        <v/>
      </c>
      <c r="AD17" s="41" t="str">
        <f t="shared" ca="1" si="18"/>
        <v/>
      </c>
      <c r="AE17" s="41" t="str">
        <f t="shared" ca="1" si="19"/>
        <v/>
      </c>
      <c r="AF17" s="41" t="str">
        <f t="shared" ca="1" si="20"/>
        <v/>
      </c>
      <c r="AG17" s="41" t="str">
        <f t="shared" ca="1" si="21"/>
        <v/>
      </c>
      <c r="AH17" s="41" t="str">
        <f t="shared" ca="1" si="22"/>
        <v/>
      </c>
      <c r="AI17" s="41" t="str">
        <f t="shared" ca="1" si="23"/>
        <v/>
      </c>
      <c r="AJ17" s="41" t="str">
        <f t="shared" ca="1" si="24"/>
        <v/>
      </c>
      <c r="AK17" s="41" t="str">
        <f t="shared" ca="1" si="25"/>
        <v/>
      </c>
      <c r="AL17" s="41" t="str">
        <f t="shared" ca="1" si="26"/>
        <v/>
      </c>
      <c r="AM17" s="41" t="str">
        <f t="shared" ca="1" si="27"/>
        <v/>
      </c>
      <c r="AN17" s="41" t="str">
        <f t="shared" ca="1" si="28"/>
        <v/>
      </c>
      <c r="AO17" s="41" t="str">
        <f t="shared" ca="1" si="29"/>
        <v/>
      </c>
      <c r="AP17" s="41" t="str">
        <f t="shared" ca="1" si="30"/>
        <v/>
      </c>
      <c r="AQ17" s="41" t="str">
        <f t="shared" ca="1" si="31"/>
        <v/>
      </c>
      <c r="AR17" s="41" t="str">
        <f t="shared" ca="1" si="32"/>
        <v/>
      </c>
      <c r="AS17" s="42" t="str">
        <f t="shared" ca="1" si="33"/>
        <v/>
      </c>
      <c r="AT17" s="32"/>
      <c r="BA17" s="11" t="str">
        <f>IF(IFERROR(INDEX('Project Details'!$F$11:$F$68, MATCH($B17, 'Project Details'!$B$11:$B$68, 0)), "")="", "", IFERROR(INDEX('Project Details'!$F$11:$F$68, MATCH($B17, 'Project Details'!$B$11:$B$68, 0)), ""))</f>
        <v/>
      </c>
      <c r="BB17" s="2" t="str">
        <f>IF(IFERROR(INDEX('Project Details'!$G$11:$G$68, MATCH($B17, 'Project Details'!$B$11:$B$68, 0)), "")="", "", IFERROR(INDEX('Project Details'!$G$11:$FG$68, MATCH($B17, 'Project Details'!$B$11:$B$68, 0)), ""))</f>
        <v/>
      </c>
      <c r="BC17" s="2" t="str">
        <f>IF(IFERROR(INDEX('Project Details'!$C$11:$C$68, MATCH($B17, 'Project Details'!$B$11:$B$68, 0)), "")="", "", IFERROR(INDEX('Project Details'!$C$11:$C$68, MATCH($B17, 'Project Details'!$B$11:$B$68, 0)), ""))</f>
        <v/>
      </c>
      <c r="BD17" s="33" t="str">
        <f>IF(IFERROR(INDEX('Project Details'!$D$11:$D$68, MATCH($B17, 'Project Details'!$B$11:$B$68, 0)), "")="", "", IFERROR(INDEX('Project Details'!$D$11:$D$68, MATCH($B17, 'Project Details'!$B$11:$B$68, 0)), ""))</f>
        <v/>
      </c>
      <c r="BE17" s="33" t="str">
        <f>IF(IFERROR(INDEX('Project Details'!$E$11:$E$68, MATCH($B17, 'Project Details'!$B$11:$B$68, 0)), "")="", "", IFERROR(INDEX('Project Details'!$E$11:$E$68, MATCH($B17, 'Project Details'!$B$11:$B$68, 0)), ""))</f>
        <v/>
      </c>
      <c r="BF17" s="12" t="str">
        <f>IF(IFERROR(INDEX('Project Details'!$H$11:$H$68, MATCH($B17, 'Project Details'!$B$11:$B$68, 0)), "")="", "", 'Project Details'!$N$4)</f>
        <v/>
      </c>
      <c r="BJ17" s="71"/>
      <c r="BK17" s="69"/>
      <c r="BL17" s="74"/>
      <c r="BM17" s="69"/>
      <c r="BN17" s="73"/>
      <c r="BO17" s="73"/>
      <c r="BP17" s="69"/>
      <c r="BQ17" s="68"/>
      <c r="BR17" s="68"/>
      <c r="BS17" s="68"/>
      <c r="BT17" s="68"/>
      <c r="BU17" s="69"/>
      <c r="BW17" s="40" t="str">
        <f ca="1">IF(O17="", "", IF($BF17='Project Details'!$N$4, $CH$3, IF($BC17="", $CG$3, IFERROR(INDEX('Project Details'!$O$11:$O$20, MATCH($BC17, 'Project Details'!$N$11:$N$20, 0)), ""))))</f>
        <v/>
      </c>
      <c r="BX17" s="41" t="str">
        <f ca="1">IF(P17="", "", IF($BF17='Project Details'!$N$4, $CH$3, IF($BC17="", $CG$3, IFERROR(INDEX('Project Details'!$O$11:$O$20, MATCH($BC17, 'Project Details'!$N$11:$N$20, 0)), ""))))</f>
        <v/>
      </c>
      <c r="BY17" s="41" t="str">
        <f ca="1">IF(Q17="", "", IF($BF17='Project Details'!$N$4, $CH$3, IF($BC17="", $CG$3, IFERROR(INDEX('Project Details'!$O$11:$O$20, MATCH($BC17, 'Project Details'!$N$11:$N$20, 0)), ""))))</f>
        <v/>
      </c>
      <c r="BZ17" s="41" t="str">
        <f ca="1">IF(R17="", "", IF($BF17='Project Details'!$N$4, $CH$3, IF($BC17="", $CG$3, IFERROR(INDEX('Project Details'!$O$11:$O$20, MATCH($BC17, 'Project Details'!$N$11:$N$20, 0)), ""))))</f>
        <v/>
      </c>
      <c r="CA17" s="41" t="str">
        <f ca="1">IF(S17="", "", IF($BF17='Project Details'!$N$4, $CH$3, IF($BC17="", $CG$3, IFERROR(INDEX('Project Details'!$O$11:$O$20, MATCH($BC17, 'Project Details'!$N$11:$N$20, 0)), ""))))</f>
        <v/>
      </c>
      <c r="CB17" s="41" t="str">
        <f ca="1">IF(T17="", "", IF($BF17='Project Details'!$N$4, $CH$3, IF($BC17="", $CG$3, IFERROR(INDEX('Project Details'!$O$11:$O$20, MATCH($BC17, 'Project Details'!$N$11:$N$20, 0)), ""))))</f>
        <v/>
      </c>
      <c r="CC17" s="41" t="str">
        <f ca="1">IF(U17="", "", IF($BF17='Project Details'!$N$4, $CH$3, IF($BC17="", $CG$3, IFERROR(INDEX('Project Details'!$O$11:$O$20, MATCH($BC17, 'Project Details'!$N$11:$N$20, 0)), ""))))</f>
        <v/>
      </c>
      <c r="CD17" s="41" t="str">
        <f ca="1">IF(V17="", "", IF($BF17='Project Details'!$N$4, $CH$3, IF($BC17="", $CG$3, IFERROR(INDEX('Project Details'!$O$11:$O$20, MATCH($BC17, 'Project Details'!$N$11:$N$20, 0)), ""))))</f>
        <v/>
      </c>
      <c r="CE17" s="41" t="str">
        <f ca="1">IF(W17="", "", IF($BF17='Project Details'!$N$4, $CH$3, IF($BC17="", $CG$3, IFERROR(INDEX('Project Details'!$O$11:$O$20, MATCH($BC17, 'Project Details'!$N$11:$N$20, 0)), ""))))</f>
        <v/>
      </c>
      <c r="CF17" s="41" t="str">
        <f ca="1">IF(X17="", "", IF($BF17='Project Details'!$N$4, $CH$3, IF($BC17="", $CG$3, IFERROR(INDEX('Project Details'!$O$11:$O$20, MATCH($BC17, 'Project Details'!$N$11:$N$20, 0)), ""))))</f>
        <v/>
      </c>
      <c r="CG17" s="41" t="str">
        <f ca="1">IF(Y17="", "", IF($BF17='Project Details'!$N$4, $CH$3, IF($BC17="", $CG$3, IFERROR(INDEX('Project Details'!$O$11:$O$20, MATCH($BC17, 'Project Details'!$N$11:$N$20, 0)), ""))))</f>
        <v/>
      </c>
      <c r="CH17" s="41" t="str">
        <f ca="1">IF(Z17="", "", IF($BF17='Project Details'!$N$4, $CH$3, IF($BC17="", $CG$3, IFERROR(INDEX('Project Details'!$O$11:$O$20, MATCH($BC17, 'Project Details'!$N$11:$N$20, 0)), ""))))</f>
        <v/>
      </c>
      <c r="CI17" s="41" t="str">
        <f ca="1">IF(AA17="", "", IF($BF17='Project Details'!$N$4, $CH$3, IF($BC17="", $CG$3, IFERROR(INDEX('Project Details'!$O$11:$O$20, MATCH($BC17, 'Project Details'!$N$11:$N$20, 0)), ""))))</f>
        <v/>
      </c>
      <c r="CJ17" s="41" t="str">
        <f ca="1">IF(AB17="", "", IF($BF17='Project Details'!$N$4, $CH$3, IF($BC17="", $CG$3, IFERROR(INDEX('Project Details'!$O$11:$O$20, MATCH($BC17, 'Project Details'!$N$11:$N$20, 0)), ""))))</f>
        <v/>
      </c>
      <c r="CK17" s="41" t="str">
        <f ca="1">IF(AC17="", "", IF($BF17='Project Details'!$N$4, $CH$3, IF($BC17="", $CG$3, IFERROR(INDEX('Project Details'!$O$11:$O$20, MATCH($BC17, 'Project Details'!$N$11:$N$20, 0)), ""))))</f>
        <v/>
      </c>
      <c r="CL17" s="41" t="str">
        <f ca="1">IF(AD17="", "", IF($BF17='Project Details'!$N$4, $CH$3, IF($BC17="", $CG$3, IFERROR(INDEX('Project Details'!$O$11:$O$20, MATCH($BC17, 'Project Details'!$N$11:$N$20, 0)), ""))))</f>
        <v/>
      </c>
      <c r="CM17" s="41" t="str">
        <f ca="1">IF(AE17="", "", IF($BF17='Project Details'!$N$4, $CH$3, IF($BC17="", $CG$3, IFERROR(INDEX('Project Details'!$O$11:$O$20, MATCH($BC17, 'Project Details'!$N$11:$N$20, 0)), ""))))</f>
        <v/>
      </c>
      <c r="CN17" s="41" t="str">
        <f ca="1">IF(AF17="", "", IF($BF17='Project Details'!$N$4, $CH$3, IF($BC17="", $CG$3, IFERROR(INDEX('Project Details'!$O$11:$O$20, MATCH($BC17, 'Project Details'!$N$11:$N$20, 0)), ""))))</f>
        <v/>
      </c>
      <c r="CO17" s="41" t="str">
        <f ca="1">IF(AG17="", "", IF($BF17='Project Details'!$N$4, $CH$3, IF($BC17="", $CG$3, IFERROR(INDEX('Project Details'!$O$11:$O$20, MATCH($BC17, 'Project Details'!$N$11:$N$20, 0)), ""))))</f>
        <v/>
      </c>
      <c r="CP17" s="41" t="str">
        <f ca="1">IF(AH17="", "", IF($BF17='Project Details'!$N$4, $CH$3, IF($BC17="", $CG$3, IFERROR(INDEX('Project Details'!$O$11:$O$20, MATCH($BC17, 'Project Details'!$N$11:$N$20, 0)), ""))))</f>
        <v/>
      </c>
      <c r="CQ17" s="41" t="str">
        <f ca="1">IF(AI17="", "", IF($BF17='Project Details'!$N$4, $CH$3, IF($BC17="", $CG$3, IFERROR(INDEX('Project Details'!$O$11:$O$20, MATCH($BC17, 'Project Details'!$N$11:$N$20, 0)), ""))))</f>
        <v/>
      </c>
      <c r="CR17" s="41" t="str">
        <f ca="1">IF(AJ17="", "", IF($BF17='Project Details'!$N$4, $CH$3, IF($BC17="", $CG$3, IFERROR(INDEX('Project Details'!$O$11:$O$20, MATCH($BC17, 'Project Details'!$N$11:$N$20, 0)), ""))))</f>
        <v/>
      </c>
      <c r="CS17" s="41" t="str">
        <f ca="1">IF(AK17="", "", IF($BF17='Project Details'!$N$4, $CH$3, IF($BC17="", $CG$3, IFERROR(INDEX('Project Details'!$O$11:$O$20, MATCH($BC17, 'Project Details'!$N$11:$N$20, 0)), ""))))</f>
        <v/>
      </c>
      <c r="CT17" s="41" t="str">
        <f ca="1">IF(AL17="", "", IF($BF17='Project Details'!$N$4, $CH$3, IF($BC17="", $CG$3, IFERROR(INDEX('Project Details'!$O$11:$O$20, MATCH($BC17, 'Project Details'!$N$11:$N$20, 0)), ""))))</f>
        <v/>
      </c>
      <c r="CU17" s="41" t="str">
        <f ca="1">IF(AM17="", "", IF($BF17='Project Details'!$N$4, $CH$3, IF($BC17="", $CG$3, IFERROR(INDEX('Project Details'!$O$11:$O$20, MATCH($BC17, 'Project Details'!$N$11:$N$20, 0)), ""))))</f>
        <v/>
      </c>
      <c r="CV17" s="41" t="str">
        <f ca="1">IF(AN17="", "", IF($BF17='Project Details'!$N$4, $CH$3, IF($BC17="", $CG$3, IFERROR(INDEX('Project Details'!$O$11:$O$20, MATCH($BC17, 'Project Details'!$N$11:$N$20, 0)), ""))))</f>
        <v/>
      </c>
      <c r="CW17" s="41" t="str">
        <f ca="1">IF(AO17="", "", IF($BF17='Project Details'!$N$4, $CH$3, IF($BC17="", $CG$3, IFERROR(INDEX('Project Details'!$O$11:$O$20, MATCH($BC17, 'Project Details'!$N$11:$N$20, 0)), ""))))</f>
        <v/>
      </c>
      <c r="CX17" s="41" t="str">
        <f ca="1">IF(AP17="", "", IF($BF17='Project Details'!$N$4, $CH$3, IF($BC17="", $CG$3, IFERROR(INDEX('Project Details'!$O$11:$O$20, MATCH($BC17, 'Project Details'!$N$11:$N$20, 0)), ""))))</f>
        <v/>
      </c>
      <c r="CY17" s="41" t="str">
        <f ca="1">IF(AQ17="", "", IF($BF17='Project Details'!$N$4, $CH$3, IF($BC17="", $CG$3, IFERROR(INDEX('Project Details'!$O$11:$O$20, MATCH($BC17, 'Project Details'!$N$11:$N$20, 0)), ""))))</f>
        <v/>
      </c>
      <c r="CZ17" s="41" t="str">
        <f ca="1">IF(AR17="", "", IF($BF17='Project Details'!$N$4, $CH$3, IF($BC17="", $CG$3, IFERROR(INDEX('Project Details'!$O$11:$O$20, MATCH($BC17, 'Project Details'!$N$11:$N$20, 0)), ""))))</f>
        <v/>
      </c>
      <c r="DA17" s="42" t="str">
        <f ca="1">IF(AS17="", "", IF($BF17='Project Details'!$N$4, $CH$3, IF($BC17="", $CG$3, IFERROR(INDEX('Project Details'!$O$11:$O$20, MATCH($BC17, 'Project Details'!$N$11:$N$20, 0)), ""))))</f>
        <v/>
      </c>
    </row>
    <row r="18" spans="1:105" x14ac:dyDescent="0.25">
      <c r="A18" s="32"/>
      <c r="B18" s="185" t="str">
        <f>IF('Project Details'!$B21="", "", 'Project Details'!$B21)</f>
        <v/>
      </c>
      <c r="C18" s="186"/>
      <c r="D18" s="186"/>
      <c r="E18" s="186"/>
      <c r="F18" s="186"/>
      <c r="G18" s="186"/>
      <c r="H18" s="186"/>
      <c r="I18" s="187"/>
      <c r="J18" s="32"/>
      <c r="K18" s="214" t="str">
        <f t="shared" si="34"/>
        <v/>
      </c>
      <c r="L18" s="215"/>
      <c r="M18" s="216"/>
      <c r="N18" s="32"/>
      <c r="O18" s="40" t="str">
        <f t="shared" ca="1" si="3"/>
        <v/>
      </c>
      <c r="P18" s="41" t="str">
        <f t="shared" ca="1" si="4"/>
        <v/>
      </c>
      <c r="Q18" s="41" t="str">
        <f t="shared" ca="1" si="5"/>
        <v/>
      </c>
      <c r="R18" s="41" t="str">
        <f t="shared" ca="1" si="6"/>
        <v/>
      </c>
      <c r="S18" s="41" t="str">
        <f t="shared" ca="1" si="7"/>
        <v/>
      </c>
      <c r="T18" s="41" t="str">
        <f t="shared" ca="1" si="8"/>
        <v/>
      </c>
      <c r="U18" s="41" t="str">
        <f t="shared" ca="1" si="9"/>
        <v/>
      </c>
      <c r="V18" s="41" t="str">
        <f t="shared" ca="1" si="10"/>
        <v/>
      </c>
      <c r="W18" s="41" t="str">
        <f t="shared" ca="1" si="11"/>
        <v/>
      </c>
      <c r="X18" s="41" t="str">
        <f t="shared" ca="1" si="12"/>
        <v/>
      </c>
      <c r="Y18" s="41" t="str">
        <f t="shared" ca="1" si="13"/>
        <v/>
      </c>
      <c r="Z18" s="41" t="str">
        <f t="shared" ca="1" si="14"/>
        <v/>
      </c>
      <c r="AA18" s="41" t="str">
        <f t="shared" ca="1" si="15"/>
        <v/>
      </c>
      <c r="AB18" s="41" t="str">
        <f t="shared" ca="1" si="16"/>
        <v/>
      </c>
      <c r="AC18" s="41" t="str">
        <f t="shared" ca="1" si="17"/>
        <v/>
      </c>
      <c r="AD18" s="41" t="str">
        <f t="shared" ca="1" si="18"/>
        <v/>
      </c>
      <c r="AE18" s="41" t="str">
        <f t="shared" ca="1" si="19"/>
        <v/>
      </c>
      <c r="AF18" s="41" t="str">
        <f t="shared" ca="1" si="20"/>
        <v/>
      </c>
      <c r="AG18" s="41" t="str">
        <f t="shared" ca="1" si="21"/>
        <v/>
      </c>
      <c r="AH18" s="41" t="str">
        <f t="shared" ca="1" si="22"/>
        <v/>
      </c>
      <c r="AI18" s="41" t="str">
        <f t="shared" ca="1" si="23"/>
        <v/>
      </c>
      <c r="AJ18" s="41" t="str">
        <f t="shared" ca="1" si="24"/>
        <v/>
      </c>
      <c r="AK18" s="41" t="str">
        <f t="shared" ca="1" si="25"/>
        <v/>
      </c>
      <c r="AL18" s="41" t="str">
        <f t="shared" ca="1" si="26"/>
        <v/>
      </c>
      <c r="AM18" s="41" t="str">
        <f t="shared" ca="1" si="27"/>
        <v/>
      </c>
      <c r="AN18" s="41" t="str">
        <f t="shared" ca="1" si="28"/>
        <v/>
      </c>
      <c r="AO18" s="41" t="str">
        <f t="shared" ca="1" si="29"/>
        <v/>
      </c>
      <c r="AP18" s="41" t="str">
        <f t="shared" ca="1" si="30"/>
        <v/>
      </c>
      <c r="AQ18" s="41" t="str">
        <f t="shared" ca="1" si="31"/>
        <v/>
      </c>
      <c r="AR18" s="41" t="str">
        <f t="shared" ca="1" si="32"/>
        <v/>
      </c>
      <c r="AS18" s="42" t="str">
        <f t="shared" ca="1" si="33"/>
        <v/>
      </c>
      <c r="AT18" s="32"/>
      <c r="BA18" s="11" t="str">
        <f>IF(IFERROR(INDEX('Project Details'!$F$11:$F$68, MATCH($B18, 'Project Details'!$B$11:$B$68, 0)), "")="", "", IFERROR(INDEX('Project Details'!$F$11:$F$68, MATCH($B18, 'Project Details'!$B$11:$B$68, 0)), ""))</f>
        <v/>
      </c>
      <c r="BB18" s="2" t="str">
        <f>IF(IFERROR(INDEX('Project Details'!$G$11:$G$68, MATCH($B18, 'Project Details'!$B$11:$B$68, 0)), "")="", "", IFERROR(INDEX('Project Details'!$G$11:$FG$68, MATCH($B18, 'Project Details'!$B$11:$B$68, 0)), ""))</f>
        <v/>
      </c>
      <c r="BC18" s="2" t="str">
        <f>IF(IFERROR(INDEX('Project Details'!$C$11:$C$68, MATCH($B18, 'Project Details'!$B$11:$B$68, 0)), "")="", "", IFERROR(INDEX('Project Details'!$C$11:$C$68, MATCH($B18, 'Project Details'!$B$11:$B$68, 0)), ""))</f>
        <v/>
      </c>
      <c r="BD18" s="33" t="str">
        <f>IF(IFERROR(INDEX('Project Details'!$D$11:$D$68, MATCH($B18, 'Project Details'!$B$11:$B$68, 0)), "")="", "", IFERROR(INDEX('Project Details'!$D$11:$D$68, MATCH($B18, 'Project Details'!$B$11:$B$68, 0)), ""))</f>
        <v/>
      </c>
      <c r="BE18" s="33" t="str">
        <f>IF(IFERROR(INDEX('Project Details'!$E$11:$E$68, MATCH($B18, 'Project Details'!$B$11:$B$68, 0)), "")="", "", IFERROR(INDEX('Project Details'!$E$11:$E$68, MATCH($B18, 'Project Details'!$B$11:$B$68, 0)), ""))</f>
        <v/>
      </c>
      <c r="BF18" s="12" t="str">
        <f>IF(IFERROR(INDEX('Project Details'!$H$11:$H$68, MATCH($B18, 'Project Details'!$B$11:$B$68, 0)), "")="", "", 'Project Details'!$N$4)</f>
        <v/>
      </c>
      <c r="BJ18" s="71"/>
      <c r="BK18" s="69"/>
      <c r="BL18" s="74"/>
      <c r="BM18" s="69"/>
      <c r="BN18" s="73"/>
      <c r="BO18" s="73"/>
      <c r="BP18" s="69"/>
      <c r="BQ18" s="68"/>
      <c r="BR18" s="68"/>
      <c r="BS18" s="68"/>
      <c r="BT18" s="68"/>
      <c r="BU18" s="69"/>
      <c r="BW18" s="40" t="str">
        <f ca="1">IF(O18="", "", IF($BF18='Project Details'!$N$4, $CH$3, IF($BC18="", $CG$3, IFERROR(INDEX('Project Details'!$O$11:$O$20, MATCH($BC18, 'Project Details'!$N$11:$N$20, 0)), ""))))</f>
        <v/>
      </c>
      <c r="BX18" s="41" t="str">
        <f ca="1">IF(P18="", "", IF($BF18='Project Details'!$N$4, $CH$3, IF($BC18="", $CG$3, IFERROR(INDEX('Project Details'!$O$11:$O$20, MATCH($BC18, 'Project Details'!$N$11:$N$20, 0)), ""))))</f>
        <v/>
      </c>
      <c r="BY18" s="41" t="str">
        <f ca="1">IF(Q18="", "", IF($BF18='Project Details'!$N$4, $CH$3, IF($BC18="", $CG$3, IFERROR(INDEX('Project Details'!$O$11:$O$20, MATCH($BC18, 'Project Details'!$N$11:$N$20, 0)), ""))))</f>
        <v/>
      </c>
      <c r="BZ18" s="41" t="str">
        <f ca="1">IF(R18="", "", IF($BF18='Project Details'!$N$4, $CH$3, IF($BC18="", $CG$3, IFERROR(INDEX('Project Details'!$O$11:$O$20, MATCH($BC18, 'Project Details'!$N$11:$N$20, 0)), ""))))</f>
        <v/>
      </c>
      <c r="CA18" s="41" t="str">
        <f ca="1">IF(S18="", "", IF($BF18='Project Details'!$N$4, $CH$3, IF($BC18="", $CG$3, IFERROR(INDEX('Project Details'!$O$11:$O$20, MATCH($BC18, 'Project Details'!$N$11:$N$20, 0)), ""))))</f>
        <v/>
      </c>
      <c r="CB18" s="41" t="str">
        <f ca="1">IF(T18="", "", IF($BF18='Project Details'!$N$4, $CH$3, IF($BC18="", $CG$3, IFERROR(INDEX('Project Details'!$O$11:$O$20, MATCH($BC18, 'Project Details'!$N$11:$N$20, 0)), ""))))</f>
        <v/>
      </c>
      <c r="CC18" s="41" t="str">
        <f ca="1">IF(U18="", "", IF($BF18='Project Details'!$N$4, $CH$3, IF($BC18="", $CG$3, IFERROR(INDEX('Project Details'!$O$11:$O$20, MATCH($BC18, 'Project Details'!$N$11:$N$20, 0)), ""))))</f>
        <v/>
      </c>
      <c r="CD18" s="41" t="str">
        <f ca="1">IF(V18="", "", IF($BF18='Project Details'!$N$4, $CH$3, IF($BC18="", $CG$3, IFERROR(INDEX('Project Details'!$O$11:$O$20, MATCH($BC18, 'Project Details'!$N$11:$N$20, 0)), ""))))</f>
        <v/>
      </c>
      <c r="CE18" s="41" t="str">
        <f ca="1">IF(W18="", "", IF($BF18='Project Details'!$N$4, $CH$3, IF($BC18="", $CG$3, IFERROR(INDEX('Project Details'!$O$11:$O$20, MATCH($BC18, 'Project Details'!$N$11:$N$20, 0)), ""))))</f>
        <v/>
      </c>
      <c r="CF18" s="41" t="str">
        <f ca="1">IF(X18="", "", IF($BF18='Project Details'!$N$4, $CH$3, IF($BC18="", $CG$3, IFERROR(INDEX('Project Details'!$O$11:$O$20, MATCH($BC18, 'Project Details'!$N$11:$N$20, 0)), ""))))</f>
        <v/>
      </c>
      <c r="CG18" s="41" t="str">
        <f ca="1">IF(Y18="", "", IF($BF18='Project Details'!$N$4, $CH$3, IF($BC18="", $CG$3, IFERROR(INDEX('Project Details'!$O$11:$O$20, MATCH($BC18, 'Project Details'!$N$11:$N$20, 0)), ""))))</f>
        <v/>
      </c>
      <c r="CH18" s="41" t="str">
        <f ca="1">IF(Z18="", "", IF($BF18='Project Details'!$N$4, $CH$3, IF($BC18="", $CG$3, IFERROR(INDEX('Project Details'!$O$11:$O$20, MATCH($BC18, 'Project Details'!$N$11:$N$20, 0)), ""))))</f>
        <v/>
      </c>
      <c r="CI18" s="41" t="str">
        <f ca="1">IF(AA18="", "", IF($BF18='Project Details'!$N$4, $CH$3, IF($BC18="", $CG$3, IFERROR(INDEX('Project Details'!$O$11:$O$20, MATCH($BC18, 'Project Details'!$N$11:$N$20, 0)), ""))))</f>
        <v/>
      </c>
      <c r="CJ18" s="41" t="str">
        <f ca="1">IF(AB18="", "", IF($BF18='Project Details'!$N$4, $CH$3, IF($BC18="", $CG$3, IFERROR(INDEX('Project Details'!$O$11:$O$20, MATCH($BC18, 'Project Details'!$N$11:$N$20, 0)), ""))))</f>
        <v/>
      </c>
      <c r="CK18" s="41" t="str">
        <f ca="1">IF(AC18="", "", IF($BF18='Project Details'!$N$4, $CH$3, IF($BC18="", $CG$3, IFERROR(INDEX('Project Details'!$O$11:$O$20, MATCH($BC18, 'Project Details'!$N$11:$N$20, 0)), ""))))</f>
        <v/>
      </c>
      <c r="CL18" s="41" t="str">
        <f ca="1">IF(AD18="", "", IF($BF18='Project Details'!$N$4, $CH$3, IF($BC18="", $CG$3, IFERROR(INDEX('Project Details'!$O$11:$O$20, MATCH($BC18, 'Project Details'!$N$11:$N$20, 0)), ""))))</f>
        <v/>
      </c>
      <c r="CM18" s="41" t="str">
        <f ca="1">IF(AE18="", "", IF($BF18='Project Details'!$N$4, $CH$3, IF($BC18="", $CG$3, IFERROR(INDEX('Project Details'!$O$11:$O$20, MATCH($BC18, 'Project Details'!$N$11:$N$20, 0)), ""))))</f>
        <v/>
      </c>
      <c r="CN18" s="41" t="str">
        <f ca="1">IF(AF18="", "", IF($BF18='Project Details'!$N$4, $CH$3, IF($BC18="", $CG$3, IFERROR(INDEX('Project Details'!$O$11:$O$20, MATCH($BC18, 'Project Details'!$N$11:$N$20, 0)), ""))))</f>
        <v/>
      </c>
      <c r="CO18" s="41" t="str">
        <f ca="1">IF(AG18="", "", IF($BF18='Project Details'!$N$4, $CH$3, IF($BC18="", $CG$3, IFERROR(INDEX('Project Details'!$O$11:$O$20, MATCH($BC18, 'Project Details'!$N$11:$N$20, 0)), ""))))</f>
        <v/>
      </c>
      <c r="CP18" s="41" t="str">
        <f ca="1">IF(AH18="", "", IF($BF18='Project Details'!$N$4, $CH$3, IF($BC18="", $CG$3, IFERROR(INDEX('Project Details'!$O$11:$O$20, MATCH($BC18, 'Project Details'!$N$11:$N$20, 0)), ""))))</f>
        <v/>
      </c>
      <c r="CQ18" s="41" t="str">
        <f ca="1">IF(AI18="", "", IF($BF18='Project Details'!$N$4, $CH$3, IF($BC18="", $CG$3, IFERROR(INDEX('Project Details'!$O$11:$O$20, MATCH($BC18, 'Project Details'!$N$11:$N$20, 0)), ""))))</f>
        <v/>
      </c>
      <c r="CR18" s="41" t="str">
        <f ca="1">IF(AJ18="", "", IF($BF18='Project Details'!$N$4, $CH$3, IF($BC18="", $CG$3, IFERROR(INDEX('Project Details'!$O$11:$O$20, MATCH($BC18, 'Project Details'!$N$11:$N$20, 0)), ""))))</f>
        <v/>
      </c>
      <c r="CS18" s="41" t="str">
        <f ca="1">IF(AK18="", "", IF($BF18='Project Details'!$N$4, $CH$3, IF($BC18="", $CG$3, IFERROR(INDEX('Project Details'!$O$11:$O$20, MATCH($BC18, 'Project Details'!$N$11:$N$20, 0)), ""))))</f>
        <v/>
      </c>
      <c r="CT18" s="41" t="str">
        <f ca="1">IF(AL18="", "", IF($BF18='Project Details'!$N$4, $CH$3, IF($BC18="", $CG$3, IFERROR(INDEX('Project Details'!$O$11:$O$20, MATCH($BC18, 'Project Details'!$N$11:$N$20, 0)), ""))))</f>
        <v/>
      </c>
      <c r="CU18" s="41" t="str">
        <f ca="1">IF(AM18="", "", IF($BF18='Project Details'!$N$4, $CH$3, IF($BC18="", $CG$3, IFERROR(INDEX('Project Details'!$O$11:$O$20, MATCH($BC18, 'Project Details'!$N$11:$N$20, 0)), ""))))</f>
        <v/>
      </c>
      <c r="CV18" s="41" t="str">
        <f ca="1">IF(AN18="", "", IF($BF18='Project Details'!$N$4, $CH$3, IF($BC18="", $CG$3, IFERROR(INDEX('Project Details'!$O$11:$O$20, MATCH($BC18, 'Project Details'!$N$11:$N$20, 0)), ""))))</f>
        <v/>
      </c>
      <c r="CW18" s="41" t="str">
        <f ca="1">IF(AO18="", "", IF($BF18='Project Details'!$N$4, $CH$3, IF($BC18="", $CG$3, IFERROR(INDEX('Project Details'!$O$11:$O$20, MATCH($BC18, 'Project Details'!$N$11:$N$20, 0)), ""))))</f>
        <v/>
      </c>
      <c r="CX18" s="41" t="str">
        <f ca="1">IF(AP18="", "", IF($BF18='Project Details'!$N$4, $CH$3, IF($BC18="", $CG$3, IFERROR(INDEX('Project Details'!$O$11:$O$20, MATCH($BC18, 'Project Details'!$N$11:$N$20, 0)), ""))))</f>
        <v/>
      </c>
      <c r="CY18" s="41" t="str">
        <f ca="1">IF(AQ18="", "", IF($BF18='Project Details'!$N$4, $CH$3, IF($BC18="", $CG$3, IFERROR(INDEX('Project Details'!$O$11:$O$20, MATCH($BC18, 'Project Details'!$N$11:$N$20, 0)), ""))))</f>
        <v/>
      </c>
      <c r="CZ18" s="41" t="str">
        <f ca="1">IF(AR18="", "", IF($BF18='Project Details'!$N$4, $CH$3, IF($BC18="", $CG$3, IFERROR(INDEX('Project Details'!$O$11:$O$20, MATCH($BC18, 'Project Details'!$N$11:$N$20, 0)), ""))))</f>
        <v/>
      </c>
      <c r="DA18" s="42" t="str">
        <f ca="1">IF(AS18="", "", IF($BF18='Project Details'!$N$4, $CH$3, IF($BC18="", $CG$3, IFERROR(INDEX('Project Details'!$O$11:$O$20, MATCH($BC18, 'Project Details'!$N$11:$N$20, 0)), ""))))</f>
        <v/>
      </c>
    </row>
    <row r="19" spans="1:105" x14ac:dyDescent="0.25">
      <c r="A19" s="32"/>
      <c r="B19" s="185" t="str">
        <f>IF('Project Details'!$B22="", "", 'Project Details'!$B22)</f>
        <v/>
      </c>
      <c r="C19" s="186"/>
      <c r="D19" s="186"/>
      <c r="E19" s="186"/>
      <c r="F19" s="186"/>
      <c r="G19" s="186"/>
      <c r="H19" s="186"/>
      <c r="I19" s="187"/>
      <c r="J19" s="32"/>
      <c r="K19" s="214" t="str">
        <f t="shared" si="34"/>
        <v/>
      </c>
      <c r="L19" s="215"/>
      <c r="M19" s="216"/>
      <c r="N19" s="32"/>
      <c r="O19" s="40" t="str">
        <f t="shared" ca="1" si="3"/>
        <v/>
      </c>
      <c r="P19" s="41" t="str">
        <f t="shared" ca="1" si="4"/>
        <v/>
      </c>
      <c r="Q19" s="41" t="str">
        <f t="shared" ca="1" si="5"/>
        <v/>
      </c>
      <c r="R19" s="41" t="str">
        <f t="shared" ca="1" si="6"/>
        <v/>
      </c>
      <c r="S19" s="41" t="str">
        <f t="shared" ca="1" si="7"/>
        <v/>
      </c>
      <c r="T19" s="41" t="str">
        <f t="shared" ca="1" si="8"/>
        <v/>
      </c>
      <c r="U19" s="41" t="str">
        <f t="shared" ca="1" si="9"/>
        <v/>
      </c>
      <c r="V19" s="41" t="str">
        <f t="shared" ca="1" si="10"/>
        <v/>
      </c>
      <c r="W19" s="41" t="str">
        <f t="shared" ca="1" si="11"/>
        <v/>
      </c>
      <c r="X19" s="41" t="str">
        <f t="shared" ca="1" si="12"/>
        <v/>
      </c>
      <c r="Y19" s="41" t="str">
        <f t="shared" ca="1" si="13"/>
        <v/>
      </c>
      <c r="Z19" s="41" t="str">
        <f t="shared" ca="1" si="14"/>
        <v/>
      </c>
      <c r="AA19" s="41" t="str">
        <f t="shared" ca="1" si="15"/>
        <v/>
      </c>
      <c r="AB19" s="41" t="str">
        <f t="shared" ca="1" si="16"/>
        <v/>
      </c>
      <c r="AC19" s="41" t="str">
        <f t="shared" ca="1" si="17"/>
        <v/>
      </c>
      <c r="AD19" s="41" t="str">
        <f t="shared" ca="1" si="18"/>
        <v/>
      </c>
      <c r="AE19" s="41" t="str">
        <f t="shared" ca="1" si="19"/>
        <v/>
      </c>
      <c r="AF19" s="41" t="str">
        <f t="shared" ca="1" si="20"/>
        <v/>
      </c>
      <c r="AG19" s="41" t="str">
        <f t="shared" ca="1" si="21"/>
        <v/>
      </c>
      <c r="AH19" s="41" t="str">
        <f t="shared" ca="1" si="22"/>
        <v/>
      </c>
      <c r="AI19" s="41" t="str">
        <f t="shared" ca="1" si="23"/>
        <v/>
      </c>
      <c r="AJ19" s="41" t="str">
        <f t="shared" ca="1" si="24"/>
        <v/>
      </c>
      <c r="AK19" s="41" t="str">
        <f t="shared" ca="1" si="25"/>
        <v/>
      </c>
      <c r="AL19" s="41" t="str">
        <f t="shared" ca="1" si="26"/>
        <v/>
      </c>
      <c r="AM19" s="41" t="str">
        <f t="shared" ca="1" si="27"/>
        <v/>
      </c>
      <c r="AN19" s="41" t="str">
        <f t="shared" ca="1" si="28"/>
        <v/>
      </c>
      <c r="AO19" s="41" t="str">
        <f t="shared" ca="1" si="29"/>
        <v/>
      </c>
      <c r="AP19" s="41" t="str">
        <f t="shared" ca="1" si="30"/>
        <v/>
      </c>
      <c r="AQ19" s="41" t="str">
        <f t="shared" ca="1" si="31"/>
        <v/>
      </c>
      <c r="AR19" s="41" t="str">
        <f t="shared" ca="1" si="32"/>
        <v/>
      </c>
      <c r="AS19" s="42" t="str">
        <f t="shared" ca="1" si="33"/>
        <v/>
      </c>
      <c r="AT19" s="32"/>
      <c r="BA19" s="11" t="str">
        <f>IF(IFERROR(INDEX('Project Details'!$F$11:$F$68, MATCH($B19, 'Project Details'!$B$11:$B$68, 0)), "")="", "", IFERROR(INDEX('Project Details'!$F$11:$F$68, MATCH($B19, 'Project Details'!$B$11:$B$68, 0)), ""))</f>
        <v/>
      </c>
      <c r="BB19" s="2" t="str">
        <f>IF(IFERROR(INDEX('Project Details'!$G$11:$G$68, MATCH($B19, 'Project Details'!$B$11:$B$68, 0)), "")="", "", IFERROR(INDEX('Project Details'!$G$11:$FG$68, MATCH($B19, 'Project Details'!$B$11:$B$68, 0)), ""))</f>
        <v/>
      </c>
      <c r="BC19" s="2" t="str">
        <f>IF(IFERROR(INDEX('Project Details'!$C$11:$C$68, MATCH($B19, 'Project Details'!$B$11:$B$68, 0)), "")="", "", IFERROR(INDEX('Project Details'!$C$11:$C$68, MATCH($B19, 'Project Details'!$B$11:$B$68, 0)), ""))</f>
        <v/>
      </c>
      <c r="BD19" s="33" t="str">
        <f>IF(IFERROR(INDEX('Project Details'!$D$11:$D$68, MATCH($B19, 'Project Details'!$B$11:$B$68, 0)), "")="", "", IFERROR(INDEX('Project Details'!$D$11:$D$68, MATCH($B19, 'Project Details'!$B$11:$B$68, 0)), ""))</f>
        <v/>
      </c>
      <c r="BE19" s="33" t="str">
        <f>IF(IFERROR(INDEX('Project Details'!$E$11:$E$68, MATCH($B19, 'Project Details'!$B$11:$B$68, 0)), "")="", "", IFERROR(INDEX('Project Details'!$E$11:$E$68, MATCH($B19, 'Project Details'!$B$11:$B$68, 0)), ""))</f>
        <v/>
      </c>
      <c r="BF19" s="12" t="str">
        <f>IF(IFERROR(INDEX('Project Details'!$H$11:$H$68, MATCH($B19, 'Project Details'!$B$11:$B$68, 0)), "")="", "", 'Project Details'!$N$4)</f>
        <v/>
      </c>
      <c r="BJ19" s="71"/>
      <c r="BK19" s="69"/>
      <c r="BL19" s="74"/>
      <c r="BM19" s="69"/>
      <c r="BN19" s="73"/>
      <c r="BO19" s="73"/>
      <c r="BP19" s="69"/>
      <c r="BQ19" s="68"/>
      <c r="BR19" s="68"/>
      <c r="BS19" s="68"/>
      <c r="BT19" s="68"/>
      <c r="BU19" s="69"/>
      <c r="BW19" s="40" t="str">
        <f ca="1">IF(O19="", "", IF($BF19='Project Details'!$N$4, $CH$3, IF($BC19="", $CG$3, IFERROR(INDEX('Project Details'!$O$11:$O$20, MATCH($BC19, 'Project Details'!$N$11:$N$20, 0)), ""))))</f>
        <v/>
      </c>
      <c r="BX19" s="41" t="str">
        <f ca="1">IF(P19="", "", IF($BF19='Project Details'!$N$4, $CH$3, IF($BC19="", $CG$3, IFERROR(INDEX('Project Details'!$O$11:$O$20, MATCH($BC19, 'Project Details'!$N$11:$N$20, 0)), ""))))</f>
        <v/>
      </c>
      <c r="BY19" s="41" t="str">
        <f ca="1">IF(Q19="", "", IF($BF19='Project Details'!$N$4, $CH$3, IF($BC19="", $CG$3, IFERROR(INDEX('Project Details'!$O$11:$O$20, MATCH($BC19, 'Project Details'!$N$11:$N$20, 0)), ""))))</f>
        <v/>
      </c>
      <c r="BZ19" s="41" t="str">
        <f ca="1">IF(R19="", "", IF($BF19='Project Details'!$N$4, $CH$3, IF($BC19="", $CG$3, IFERROR(INDEX('Project Details'!$O$11:$O$20, MATCH($BC19, 'Project Details'!$N$11:$N$20, 0)), ""))))</f>
        <v/>
      </c>
      <c r="CA19" s="41" t="str">
        <f ca="1">IF(S19="", "", IF($BF19='Project Details'!$N$4, $CH$3, IF($BC19="", $CG$3, IFERROR(INDEX('Project Details'!$O$11:$O$20, MATCH($BC19, 'Project Details'!$N$11:$N$20, 0)), ""))))</f>
        <v/>
      </c>
      <c r="CB19" s="41" t="str">
        <f ca="1">IF(T19="", "", IF($BF19='Project Details'!$N$4, $CH$3, IF($BC19="", $CG$3, IFERROR(INDEX('Project Details'!$O$11:$O$20, MATCH($BC19, 'Project Details'!$N$11:$N$20, 0)), ""))))</f>
        <v/>
      </c>
      <c r="CC19" s="41" t="str">
        <f ca="1">IF(U19="", "", IF($BF19='Project Details'!$N$4, $CH$3, IF($BC19="", $CG$3, IFERROR(INDEX('Project Details'!$O$11:$O$20, MATCH($BC19, 'Project Details'!$N$11:$N$20, 0)), ""))))</f>
        <v/>
      </c>
      <c r="CD19" s="41" t="str">
        <f ca="1">IF(V19="", "", IF($BF19='Project Details'!$N$4, $CH$3, IF($BC19="", $CG$3, IFERROR(INDEX('Project Details'!$O$11:$O$20, MATCH($BC19, 'Project Details'!$N$11:$N$20, 0)), ""))))</f>
        <v/>
      </c>
      <c r="CE19" s="41" t="str">
        <f ca="1">IF(W19="", "", IF($BF19='Project Details'!$N$4, $CH$3, IF($BC19="", $CG$3, IFERROR(INDEX('Project Details'!$O$11:$O$20, MATCH($BC19, 'Project Details'!$N$11:$N$20, 0)), ""))))</f>
        <v/>
      </c>
      <c r="CF19" s="41" t="str">
        <f ca="1">IF(X19="", "", IF($BF19='Project Details'!$N$4, $CH$3, IF($BC19="", $CG$3, IFERROR(INDEX('Project Details'!$O$11:$O$20, MATCH($BC19, 'Project Details'!$N$11:$N$20, 0)), ""))))</f>
        <v/>
      </c>
      <c r="CG19" s="41" t="str">
        <f ca="1">IF(Y19="", "", IF($BF19='Project Details'!$N$4, $CH$3, IF($BC19="", $CG$3, IFERROR(INDEX('Project Details'!$O$11:$O$20, MATCH($BC19, 'Project Details'!$N$11:$N$20, 0)), ""))))</f>
        <v/>
      </c>
      <c r="CH19" s="41" t="str">
        <f ca="1">IF(Z19="", "", IF($BF19='Project Details'!$N$4, $CH$3, IF($BC19="", $CG$3, IFERROR(INDEX('Project Details'!$O$11:$O$20, MATCH($BC19, 'Project Details'!$N$11:$N$20, 0)), ""))))</f>
        <v/>
      </c>
      <c r="CI19" s="41" t="str">
        <f ca="1">IF(AA19="", "", IF($BF19='Project Details'!$N$4, $CH$3, IF($BC19="", $CG$3, IFERROR(INDEX('Project Details'!$O$11:$O$20, MATCH($BC19, 'Project Details'!$N$11:$N$20, 0)), ""))))</f>
        <v/>
      </c>
      <c r="CJ19" s="41" t="str">
        <f ca="1">IF(AB19="", "", IF($BF19='Project Details'!$N$4, $CH$3, IF($BC19="", $CG$3, IFERROR(INDEX('Project Details'!$O$11:$O$20, MATCH($BC19, 'Project Details'!$N$11:$N$20, 0)), ""))))</f>
        <v/>
      </c>
      <c r="CK19" s="41" t="str">
        <f ca="1">IF(AC19="", "", IF($BF19='Project Details'!$N$4, $CH$3, IF($BC19="", $CG$3, IFERROR(INDEX('Project Details'!$O$11:$O$20, MATCH($BC19, 'Project Details'!$N$11:$N$20, 0)), ""))))</f>
        <v/>
      </c>
      <c r="CL19" s="41" t="str">
        <f ca="1">IF(AD19="", "", IF($BF19='Project Details'!$N$4, $CH$3, IF($BC19="", $CG$3, IFERROR(INDEX('Project Details'!$O$11:$O$20, MATCH($BC19, 'Project Details'!$N$11:$N$20, 0)), ""))))</f>
        <v/>
      </c>
      <c r="CM19" s="41" t="str">
        <f ca="1">IF(AE19="", "", IF($BF19='Project Details'!$N$4, $CH$3, IF($BC19="", $CG$3, IFERROR(INDEX('Project Details'!$O$11:$O$20, MATCH($BC19, 'Project Details'!$N$11:$N$20, 0)), ""))))</f>
        <v/>
      </c>
      <c r="CN19" s="41" t="str">
        <f ca="1">IF(AF19="", "", IF($BF19='Project Details'!$N$4, $CH$3, IF($BC19="", $CG$3, IFERROR(INDEX('Project Details'!$O$11:$O$20, MATCH($BC19, 'Project Details'!$N$11:$N$20, 0)), ""))))</f>
        <v/>
      </c>
      <c r="CO19" s="41" t="str">
        <f ca="1">IF(AG19="", "", IF($BF19='Project Details'!$N$4, $CH$3, IF($BC19="", $CG$3, IFERROR(INDEX('Project Details'!$O$11:$O$20, MATCH($BC19, 'Project Details'!$N$11:$N$20, 0)), ""))))</f>
        <v/>
      </c>
      <c r="CP19" s="41" t="str">
        <f ca="1">IF(AH19="", "", IF($BF19='Project Details'!$N$4, $CH$3, IF($BC19="", $CG$3, IFERROR(INDEX('Project Details'!$O$11:$O$20, MATCH($BC19, 'Project Details'!$N$11:$N$20, 0)), ""))))</f>
        <v/>
      </c>
      <c r="CQ19" s="41" t="str">
        <f ca="1">IF(AI19="", "", IF($BF19='Project Details'!$N$4, $CH$3, IF($BC19="", $CG$3, IFERROR(INDEX('Project Details'!$O$11:$O$20, MATCH($BC19, 'Project Details'!$N$11:$N$20, 0)), ""))))</f>
        <v/>
      </c>
      <c r="CR19" s="41" t="str">
        <f ca="1">IF(AJ19="", "", IF($BF19='Project Details'!$N$4, $CH$3, IF($BC19="", $CG$3, IFERROR(INDEX('Project Details'!$O$11:$O$20, MATCH($BC19, 'Project Details'!$N$11:$N$20, 0)), ""))))</f>
        <v/>
      </c>
      <c r="CS19" s="41" t="str">
        <f ca="1">IF(AK19="", "", IF($BF19='Project Details'!$N$4, $CH$3, IF($BC19="", $CG$3, IFERROR(INDEX('Project Details'!$O$11:$O$20, MATCH($BC19, 'Project Details'!$N$11:$N$20, 0)), ""))))</f>
        <v/>
      </c>
      <c r="CT19" s="41" t="str">
        <f ca="1">IF(AL19="", "", IF($BF19='Project Details'!$N$4, $CH$3, IF($BC19="", $CG$3, IFERROR(INDEX('Project Details'!$O$11:$O$20, MATCH($BC19, 'Project Details'!$N$11:$N$20, 0)), ""))))</f>
        <v/>
      </c>
      <c r="CU19" s="41" t="str">
        <f ca="1">IF(AM19="", "", IF($BF19='Project Details'!$N$4, $CH$3, IF($BC19="", $CG$3, IFERROR(INDEX('Project Details'!$O$11:$O$20, MATCH($BC19, 'Project Details'!$N$11:$N$20, 0)), ""))))</f>
        <v/>
      </c>
      <c r="CV19" s="41" t="str">
        <f ca="1">IF(AN19="", "", IF($BF19='Project Details'!$N$4, $CH$3, IF($BC19="", $CG$3, IFERROR(INDEX('Project Details'!$O$11:$O$20, MATCH($BC19, 'Project Details'!$N$11:$N$20, 0)), ""))))</f>
        <v/>
      </c>
      <c r="CW19" s="41" t="str">
        <f ca="1">IF(AO19="", "", IF($BF19='Project Details'!$N$4, $CH$3, IF($BC19="", $CG$3, IFERROR(INDEX('Project Details'!$O$11:$O$20, MATCH($BC19, 'Project Details'!$N$11:$N$20, 0)), ""))))</f>
        <v/>
      </c>
      <c r="CX19" s="41" t="str">
        <f ca="1">IF(AP19="", "", IF($BF19='Project Details'!$N$4, $CH$3, IF($BC19="", $CG$3, IFERROR(INDEX('Project Details'!$O$11:$O$20, MATCH($BC19, 'Project Details'!$N$11:$N$20, 0)), ""))))</f>
        <v/>
      </c>
      <c r="CY19" s="41" t="str">
        <f ca="1">IF(AQ19="", "", IF($BF19='Project Details'!$N$4, $CH$3, IF($BC19="", $CG$3, IFERROR(INDEX('Project Details'!$O$11:$O$20, MATCH($BC19, 'Project Details'!$N$11:$N$20, 0)), ""))))</f>
        <v/>
      </c>
      <c r="CZ19" s="41" t="str">
        <f ca="1">IF(AR19="", "", IF($BF19='Project Details'!$N$4, $CH$3, IF($BC19="", $CG$3, IFERROR(INDEX('Project Details'!$O$11:$O$20, MATCH($BC19, 'Project Details'!$N$11:$N$20, 0)), ""))))</f>
        <v/>
      </c>
      <c r="DA19" s="42" t="str">
        <f ca="1">IF(AS19="", "", IF($BF19='Project Details'!$N$4, $CH$3, IF($BC19="", $CG$3, IFERROR(INDEX('Project Details'!$O$11:$O$20, MATCH($BC19, 'Project Details'!$N$11:$N$20, 0)), ""))))</f>
        <v/>
      </c>
    </row>
    <row r="20" spans="1:105" x14ac:dyDescent="0.25">
      <c r="A20" s="32"/>
      <c r="B20" s="185" t="str">
        <f>IF('Project Details'!$B23="", "", 'Project Details'!$B23)</f>
        <v/>
      </c>
      <c r="C20" s="186"/>
      <c r="D20" s="186"/>
      <c r="E20" s="186"/>
      <c r="F20" s="186"/>
      <c r="G20" s="186"/>
      <c r="H20" s="186"/>
      <c r="I20" s="187"/>
      <c r="J20" s="32"/>
      <c r="K20" s="214" t="str">
        <f t="shared" si="34"/>
        <v/>
      </c>
      <c r="L20" s="215"/>
      <c r="M20" s="216"/>
      <c r="N20" s="32"/>
      <c r="O20" s="40" t="str">
        <f t="shared" ca="1" si="3"/>
        <v/>
      </c>
      <c r="P20" s="41" t="str">
        <f t="shared" ca="1" si="4"/>
        <v/>
      </c>
      <c r="Q20" s="41" t="str">
        <f t="shared" ca="1" si="5"/>
        <v/>
      </c>
      <c r="R20" s="41" t="str">
        <f t="shared" ca="1" si="6"/>
        <v/>
      </c>
      <c r="S20" s="41" t="str">
        <f t="shared" ca="1" si="7"/>
        <v/>
      </c>
      <c r="T20" s="41" t="str">
        <f t="shared" ca="1" si="8"/>
        <v/>
      </c>
      <c r="U20" s="41" t="str">
        <f t="shared" ca="1" si="9"/>
        <v/>
      </c>
      <c r="V20" s="41" t="str">
        <f t="shared" ca="1" si="10"/>
        <v/>
      </c>
      <c r="W20" s="41" t="str">
        <f t="shared" ca="1" si="11"/>
        <v/>
      </c>
      <c r="X20" s="41" t="str">
        <f t="shared" ca="1" si="12"/>
        <v/>
      </c>
      <c r="Y20" s="41" t="str">
        <f t="shared" ca="1" si="13"/>
        <v/>
      </c>
      <c r="Z20" s="41" t="str">
        <f t="shared" ca="1" si="14"/>
        <v/>
      </c>
      <c r="AA20" s="41" t="str">
        <f t="shared" ca="1" si="15"/>
        <v/>
      </c>
      <c r="AB20" s="41" t="str">
        <f t="shared" ca="1" si="16"/>
        <v/>
      </c>
      <c r="AC20" s="41" t="str">
        <f t="shared" ca="1" si="17"/>
        <v/>
      </c>
      <c r="AD20" s="41" t="str">
        <f t="shared" ca="1" si="18"/>
        <v/>
      </c>
      <c r="AE20" s="41" t="str">
        <f t="shared" ca="1" si="19"/>
        <v/>
      </c>
      <c r="AF20" s="41" t="str">
        <f t="shared" ca="1" si="20"/>
        <v/>
      </c>
      <c r="AG20" s="41" t="str">
        <f t="shared" ca="1" si="21"/>
        <v/>
      </c>
      <c r="AH20" s="41" t="str">
        <f t="shared" ca="1" si="22"/>
        <v/>
      </c>
      <c r="AI20" s="41" t="str">
        <f t="shared" ca="1" si="23"/>
        <v/>
      </c>
      <c r="AJ20" s="41" t="str">
        <f t="shared" ca="1" si="24"/>
        <v/>
      </c>
      <c r="AK20" s="41" t="str">
        <f t="shared" ca="1" si="25"/>
        <v/>
      </c>
      <c r="AL20" s="41" t="str">
        <f t="shared" ca="1" si="26"/>
        <v/>
      </c>
      <c r="AM20" s="41" t="str">
        <f t="shared" ca="1" si="27"/>
        <v/>
      </c>
      <c r="AN20" s="41" t="str">
        <f t="shared" ca="1" si="28"/>
        <v/>
      </c>
      <c r="AO20" s="41" t="str">
        <f t="shared" ca="1" si="29"/>
        <v/>
      </c>
      <c r="AP20" s="41" t="str">
        <f t="shared" ca="1" si="30"/>
        <v/>
      </c>
      <c r="AQ20" s="41" t="str">
        <f t="shared" ca="1" si="31"/>
        <v/>
      </c>
      <c r="AR20" s="41" t="str">
        <f t="shared" ca="1" si="32"/>
        <v/>
      </c>
      <c r="AS20" s="42" t="str">
        <f t="shared" ca="1" si="33"/>
        <v/>
      </c>
      <c r="AT20" s="32"/>
      <c r="BA20" s="11" t="str">
        <f>IF(IFERROR(INDEX('Project Details'!$F$11:$F$68, MATCH($B20, 'Project Details'!$B$11:$B$68, 0)), "")="", "", IFERROR(INDEX('Project Details'!$F$11:$F$68, MATCH($B20, 'Project Details'!$B$11:$B$68, 0)), ""))</f>
        <v/>
      </c>
      <c r="BB20" s="2" t="str">
        <f>IF(IFERROR(INDEX('Project Details'!$G$11:$G$68, MATCH($B20, 'Project Details'!$B$11:$B$68, 0)), "")="", "", IFERROR(INDEX('Project Details'!$G$11:$FG$68, MATCH($B20, 'Project Details'!$B$11:$B$68, 0)), ""))</f>
        <v/>
      </c>
      <c r="BC20" s="2" t="str">
        <f>IF(IFERROR(INDEX('Project Details'!$C$11:$C$68, MATCH($B20, 'Project Details'!$B$11:$B$68, 0)), "")="", "", IFERROR(INDEX('Project Details'!$C$11:$C$68, MATCH($B20, 'Project Details'!$B$11:$B$68, 0)), ""))</f>
        <v/>
      </c>
      <c r="BD20" s="33" t="str">
        <f>IF(IFERROR(INDEX('Project Details'!$D$11:$D$68, MATCH($B20, 'Project Details'!$B$11:$B$68, 0)), "")="", "", IFERROR(INDEX('Project Details'!$D$11:$D$68, MATCH($B20, 'Project Details'!$B$11:$B$68, 0)), ""))</f>
        <v/>
      </c>
      <c r="BE20" s="33" t="str">
        <f>IF(IFERROR(INDEX('Project Details'!$E$11:$E$68, MATCH($B20, 'Project Details'!$B$11:$B$68, 0)), "")="", "", IFERROR(INDEX('Project Details'!$E$11:$E$68, MATCH($B20, 'Project Details'!$B$11:$B$68, 0)), ""))</f>
        <v/>
      </c>
      <c r="BF20" s="12" t="str">
        <f>IF(IFERROR(INDEX('Project Details'!$H$11:$H$68, MATCH($B20, 'Project Details'!$B$11:$B$68, 0)), "")="", "", 'Project Details'!$N$4)</f>
        <v/>
      </c>
      <c r="BJ20" s="71"/>
      <c r="BK20" s="69"/>
      <c r="BL20" s="74"/>
      <c r="BM20" s="69"/>
      <c r="BN20" s="73"/>
      <c r="BO20" s="73"/>
      <c r="BP20" s="69"/>
      <c r="BQ20" s="68"/>
      <c r="BR20" s="68"/>
      <c r="BS20" s="68"/>
      <c r="BT20" s="68"/>
      <c r="BU20" s="69"/>
      <c r="BW20" s="40" t="str">
        <f ca="1">IF(O20="", "", IF($BF20='Project Details'!$N$4, $CH$3, IF($BC20="", $CG$3, IFERROR(INDEX('Project Details'!$O$11:$O$20, MATCH($BC20, 'Project Details'!$N$11:$N$20, 0)), ""))))</f>
        <v/>
      </c>
      <c r="BX20" s="41" t="str">
        <f ca="1">IF(P20="", "", IF($BF20='Project Details'!$N$4, $CH$3, IF($BC20="", $CG$3, IFERROR(INDEX('Project Details'!$O$11:$O$20, MATCH($BC20, 'Project Details'!$N$11:$N$20, 0)), ""))))</f>
        <v/>
      </c>
      <c r="BY20" s="41" t="str">
        <f ca="1">IF(Q20="", "", IF($BF20='Project Details'!$N$4, $CH$3, IF($BC20="", $CG$3, IFERROR(INDEX('Project Details'!$O$11:$O$20, MATCH($BC20, 'Project Details'!$N$11:$N$20, 0)), ""))))</f>
        <v/>
      </c>
      <c r="BZ20" s="41" t="str">
        <f ca="1">IF(R20="", "", IF($BF20='Project Details'!$N$4, $CH$3, IF($BC20="", $CG$3, IFERROR(INDEX('Project Details'!$O$11:$O$20, MATCH($BC20, 'Project Details'!$N$11:$N$20, 0)), ""))))</f>
        <v/>
      </c>
      <c r="CA20" s="41" t="str">
        <f ca="1">IF(S20="", "", IF($BF20='Project Details'!$N$4, $CH$3, IF($BC20="", $CG$3, IFERROR(INDEX('Project Details'!$O$11:$O$20, MATCH($BC20, 'Project Details'!$N$11:$N$20, 0)), ""))))</f>
        <v/>
      </c>
      <c r="CB20" s="41" t="str">
        <f ca="1">IF(T20="", "", IF($BF20='Project Details'!$N$4, $CH$3, IF($BC20="", $CG$3, IFERROR(INDEX('Project Details'!$O$11:$O$20, MATCH($BC20, 'Project Details'!$N$11:$N$20, 0)), ""))))</f>
        <v/>
      </c>
      <c r="CC20" s="41" t="str">
        <f ca="1">IF(U20="", "", IF($BF20='Project Details'!$N$4, $CH$3, IF($BC20="", $CG$3, IFERROR(INDEX('Project Details'!$O$11:$O$20, MATCH($BC20, 'Project Details'!$N$11:$N$20, 0)), ""))))</f>
        <v/>
      </c>
      <c r="CD20" s="41" t="str">
        <f ca="1">IF(V20="", "", IF($BF20='Project Details'!$N$4, $CH$3, IF($BC20="", $CG$3, IFERROR(INDEX('Project Details'!$O$11:$O$20, MATCH($BC20, 'Project Details'!$N$11:$N$20, 0)), ""))))</f>
        <v/>
      </c>
      <c r="CE20" s="41" t="str">
        <f ca="1">IF(W20="", "", IF($BF20='Project Details'!$N$4, $CH$3, IF($BC20="", $CG$3, IFERROR(INDEX('Project Details'!$O$11:$O$20, MATCH($BC20, 'Project Details'!$N$11:$N$20, 0)), ""))))</f>
        <v/>
      </c>
      <c r="CF20" s="41" t="str">
        <f ca="1">IF(X20="", "", IF($BF20='Project Details'!$N$4, $CH$3, IF($BC20="", $CG$3, IFERROR(INDEX('Project Details'!$O$11:$O$20, MATCH($BC20, 'Project Details'!$N$11:$N$20, 0)), ""))))</f>
        <v/>
      </c>
      <c r="CG20" s="41" t="str">
        <f ca="1">IF(Y20="", "", IF($BF20='Project Details'!$N$4, $CH$3, IF($BC20="", $CG$3, IFERROR(INDEX('Project Details'!$O$11:$O$20, MATCH($BC20, 'Project Details'!$N$11:$N$20, 0)), ""))))</f>
        <v/>
      </c>
      <c r="CH20" s="41" t="str">
        <f ca="1">IF(Z20="", "", IF($BF20='Project Details'!$N$4, $CH$3, IF($BC20="", $CG$3, IFERROR(INDEX('Project Details'!$O$11:$O$20, MATCH($BC20, 'Project Details'!$N$11:$N$20, 0)), ""))))</f>
        <v/>
      </c>
      <c r="CI20" s="41" t="str">
        <f ca="1">IF(AA20="", "", IF($BF20='Project Details'!$N$4, $CH$3, IF($BC20="", $CG$3, IFERROR(INDEX('Project Details'!$O$11:$O$20, MATCH($BC20, 'Project Details'!$N$11:$N$20, 0)), ""))))</f>
        <v/>
      </c>
      <c r="CJ20" s="41" t="str">
        <f ca="1">IF(AB20="", "", IF($BF20='Project Details'!$N$4, $CH$3, IF($BC20="", $CG$3, IFERROR(INDEX('Project Details'!$O$11:$O$20, MATCH($BC20, 'Project Details'!$N$11:$N$20, 0)), ""))))</f>
        <v/>
      </c>
      <c r="CK20" s="41" t="str">
        <f ca="1">IF(AC20="", "", IF($BF20='Project Details'!$N$4, $CH$3, IF($BC20="", $CG$3, IFERROR(INDEX('Project Details'!$O$11:$O$20, MATCH($BC20, 'Project Details'!$N$11:$N$20, 0)), ""))))</f>
        <v/>
      </c>
      <c r="CL20" s="41" t="str">
        <f ca="1">IF(AD20="", "", IF($BF20='Project Details'!$N$4, $CH$3, IF($BC20="", $CG$3, IFERROR(INDEX('Project Details'!$O$11:$O$20, MATCH($BC20, 'Project Details'!$N$11:$N$20, 0)), ""))))</f>
        <v/>
      </c>
      <c r="CM20" s="41" t="str">
        <f ca="1">IF(AE20="", "", IF($BF20='Project Details'!$N$4, $CH$3, IF($BC20="", $CG$3, IFERROR(INDEX('Project Details'!$O$11:$O$20, MATCH($BC20, 'Project Details'!$N$11:$N$20, 0)), ""))))</f>
        <v/>
      </c>
      <c r="CN20" s="41" t="str">
        <f ca="1">IF(AF20="", "", IF($BF20='Project Details'!$N$4, $CH$3, IF($BC20="", $CG$3, IFERROR(INDEX('Project Details'!$O$11:$O$20, MATCH($BC20, 'Project Details'!$N$11:$N$20, 0)), ""))))</f>
        <v/>
      </c>
      <c r="CO20" s="41" t="str">
        <f ca="1">IF(AG20="", "", IF($BF20='Project Details'!$N$4, $CH$3, IF($BC20="", $CG$3, IFERROR(INDEX('Project Details'!$O$11:$O$20, MATCH($BC20, 'Project Details'!$N$11:$N$20, 0)), ""))))</f>
        <v/>
      </c>
      <c r="CP20" s="41" t="str">
        <f ca="1">IF(AH20="", "", IF($BF20='Project Details'!$N$4, $CH$3, IF($BC20="", $CG$3, IFERROR(INDEX('Project Details'!$O$11:$O$20, MATCH($BC20, 'Project Details'!$N$11:$N$20, 0)), ""))))</f>
        <v/>
      </c>
      <c r="CQ20" s="41" t="str">
        <f ca="1">IF(AI20="", "", IF($BF20='Project Details'!$N$4, $CH$3, IF($BC20="", $CG$3, IFERROR(INDEX('Project Details'!$O$11:$O$20, MATCH($BC20, 'Project Details'!$N$11:$N$20, 0)), ""))))</f>
        <v/>
      </c>
      <c r="CR20" s="41" t="str">
        <f ca="1">IF(AJ20="", "", IF($BF20='Project Details'!$N$4, $CH$3, IF($BC20="", $CG$3, IFERROR(INDEX('Project Details'!$O$11:$O$20, MATCH($BC20, 'Project Details'!$N$11:$N$20, 0)), ""))))</f>
        <v/>
      </c>
      <c r="CS20" s="41" t="str">
        <f ca="1">IF(AK20="", "", IF($BF20='Project Details'!$N$4, $CH$3, IF($BC20="", $CG$3, IFERROR(INDEX('Project Details'!$O$11:$O$20, MATCH($BC20, 'Project Details'!$N$11:$N$20, 0)), ""))))</f>
        <v/>
      </c>
      <c r="CT20" s="41" t="str">
        <f ca="1">IF(AL20="", "", IF($BF20='Project Details'!$N$4, $CH$3, IF($BC20="", $CG$3, IFERROR(INDEX('Project Details'!$O$11:$O$20, MATCH($BC20, 'Project Details'!$N$11:$N$20, 0)), ""))))</f>
        <v/>
      </c>
      <c r="CU20" s="41" t="str">
        <f ca="1">IF(AM20="", "", IF($BF20='Project Details'!$N$4, $CH$3, IF($BC20="", $CG$3, IFERROR(INDEX('Project Details'!$O$11:$O$20, MATCH($BC20, 'Project Details'!$N$11:$N$20, 0)), ""))))</f>
        <v/>
      </c>
      <c r="CV20" s="41" t="str">
        <f ca="1">IF(AN20="", "", IF($BF20='Project Details'!$N$4, $CH$3, IF($BC20="", $CG$3, IFERROR(INDEX('Project Details'!$O$11:$O$20, MATCH($BC20, 'Project Details'!$N$11:$N$20, 0)), ""))))</f>
        <v/>
      </c>
      <c r="CW20" s="41" t="str">
        <f ca="1">IF(AO20="", "", IF($BF20='Project Details'!$N$4, $CH$3, IF($BC20="", $CG$3, IFERROR(INDEX('Project Details'!$O$11:$O$20, MATCH($BC20, 'Project Details'!$N$11:$N$20, 0)), ""))))</f>
        <v/>
      </c>
      <c r="CX20" s="41" t="str">
        <f ca="1">IF(AP20="", "", IF($BF20='Project Details'!$N$4, $CH$3, IF($BC20="", $CG$3, IFERROR(INDEX('Project Details'!$O$11:$O$20, MATCH($BC20, 'Project Details'!$N$11:$N$20, 0)), ""))))</f>
        <v/>
      </c>
      <c r="CY20" s="41" t="str">
        <f ca="1">IF(AQ20="", "", IF($BF20='Project Details'!$N$4, $CH$3, IF($BC20="", $CG$3, IFERROR(INDEX('Project Details'!$O$11:$O$20, MATCH($BC20, 'Project Details'!$N$11:$N$20, 0)), ""))))</f>
        <v/>
      </c>
      <c r="CZ20" s="41" t="str">
        <f ca="1">IF(AR20="", "", IF($BF20='Project Details'!$N$4, $CH$3, IF($BC20="", $CG$3, IFERROR(INDEX('Project Details'!$O$11:$O$20, MATCH($BC20, 'Project Details'!$N$11:$N$20, 0)), ""))))</f>
        <v/>
      </c>
      <c r="DA20" s="42" t="str">
        <f ca="1">IF(AS20="", "", IF($BF20='Project Details'!$N$4, $CH$3, IF($BC20="", $CG$3, IFERROR(INDEX('Project Details'!$O$11:$O$20, MATCH($BC20, 'Project Details'!$N$11:$N$20, 0)), ""))))</f>
        <v/>
      </c>
    </row>
    <row r="21" spans="1:105" x14ac:dyDescent="0.25">
      <c r="A21" s="32"/>
      <c r="B21" s="185" t="str">
        <f>IF('Project Details'!$B24="", "", 'Project Details'!$B24)</f>
        <v/>
      </c>
      <c r="C21" s="186"/>
      <c r="D21" s="186"/>
      <c r="E21" s="186"/>
      <c r="F21" s="186"/>
      <c r="G21" s="186"/>
      <c r="H21" s="186"/>
      <c r="I21" s="187"/>
      <c r="J21" s="32"/>
      <c r="K21" s="214" t="str">
        <f t="shared" si="34"/>
        <v/>
      </c>
      <c r="L21" s="215"/>
      <c r="M21" s="216"/>
      <c r="N21" s="32"/>
      <c r="O21" s="40" t="str">
        <f t="shared" ca="1" si="3"/>
        <v/>
      </c>
      <c r="P21" s="41" t="str">
        <f t="shared" ca="1" si="4"/>
        <v/>
      </c>
      <c r="Q21" s="41" t="str">
        <f t="shared" ca="1" si="5"/>
        <v/>
      </c>
      <c r="R21" s="41" t="str">
        <f t="shared" ca="1" si="6"/>
        <v/>
      </c>
      <c r="S21" s="41" t="str">
        <f t="shared" ca="1" si="7"/>
        <v/>
      </c>
      <c r="T21" s="41" t="str">
        <f t="shared" ca="1" si="8"/>
        <v/>
      </c>
      <c r="U21" s="41" t="str">
        <f t="shared" ca="1" si="9"/>
        <v/>
      </c>
      <c r="V21" s="41" t="str">
        <f t="shared" ca="1" si="10"/>
        <v/>
      </c>
      <c r="W21" s="41" t="str">
        <f t="shared" ca="1" si="11"/>
        <v/>
      </c>
      <c r="X21" s="41" t="str">
        <f t="shared" ca="1" si="12"/>
        <v/>
      </c>
      <c r="Y21" s="41" t="str">
        <f t="shared" ca="1" si="13"/>
        <v/>
      </c>
      <c r="Z21" s="41" t="str">
        <f t="shared" ca="1" si="14"/>
        <v/>
      </c>
      <c r="AA21" s="41" t="str">
        <f t="shared" ca="1" si="15"/>
        <v/>
      </c>
      <c r="AB21" s="41" t="str">
        <f t="shared" ca="1" si="16"/>
        <v/>
      </c>
      <c r="AC21" s="41" t="str">
        <f t="shared" ca="1" si="17"/>
        <v/>
      </c>
      <c r="AD21" s="41" t="str">
        <f t="shared" ca="1" si="18"/>
        <v/>
      </c>
      <c r="AE21" s="41" t="str">
        <f t="shared" ca="1" si="19"/>
        <v/>
      </c>
      <c r="AF21" s="41" t="str">
        <f t="shared" ca="1" si="20"/>
        <v/>
      </c>
      <c r="AG21" s="41" t="str">
        <f t="shared" ca="1" si="21"/>
        <v/>
      </c>
      <c r="AH21" s="41" t="str">
        <f t="shared" ca="1" si="22"/>
        <v/>
      </c>
      <c r="AI21" s="41" t="str">
        <f t="shared" ca="1" si="23"/>
        <v/>
      </c>
      <c r="AJ21" s="41" t="str">
        <f t="shared" ca="1" si="24"/>
        <v/>
      </c>
      <c r="AK21" s="41" t="str">
        <f t="shared" ca="1" si="25"/>
        <v/>
      </c>
      <c r="AL21" s="41" t="str">
        <f t="shared" ca="1" si="26"/>
        <v/>
      </c>
      <c r="AM21" s="41" t="str">
        <f t="shared" ca="1" si="27"/>
        <v/>
      </c>
      <c r="AN21" s="41" t="str">
        <f t="shared" ca="1" si="28"/>
        <v/>
      </c>
      <c r="AO21" s="41" t="str">
        <f t="shared" ca="1" si="29"/>
        <v/>
      </c>
      <c r="AP21" s="41" t="str">
        <f t="shared" ca="1" si="30"/>
        <v/>
      </c>
      <c r="AQ21" s="41" t="str">
        <f t="shared" ca="1" si="31"/>
        <v/>
      </c>
      <c r="AR21" s="41" t="str">
        <f t="shared" ca="1" si="32"/>
        <v/>
      </c>
      <c r="AS21" s="42" t="str">
        <f t="shared" ca="1" si="33"/>
        <v/>
      </c>
      <c r="AT21" s="32"/>
      <c r="BA21" s="11" t="str">
        <f>IF(IFERROR(INDEX('Project Details'!$F$11:$F$68, MATCH($B21, 'Project Details'!$B$11:$B$68, 0)), "")="", "", IFERROR(INDEX('Project Details'!$F$11:$F$68, MATCH($B21, 'Project Details'!$B$11:$B$68, 0)), ""))</f>
        <v/>
      </c>
      <c r="BB21" s="2" t="str">
        <f>IF(IFERROR(INDEX('Project Details'!$G$11:$G$68, MATCH($B21, 'Project Details'!$B$11:$B$68, 0)), "")="", "", IFERROR(INDEX('Project Details'!$G$11:$FG$68, MATCH($B21, 'Project Details'!$B$11:$B$68, 0)), ""))</f>
        <v/>
      </c>
      <c r="BC21" s="2" t="str">
        <f>IF(IFERROR(INDEX('Project Details'!$C$11:$C$68, MATCH($B21, 'Project Details'!$B$11:$B$68, 0)), "")="", "", IFERROR(INDEX('Project Details'!$C$11:$C$68, MATCH($B21, 'Project Details'!$B$11:$B$68, 0)), ""))</f>
        <v/>
      </c>
      <c r="BD21" s="33" t="str">
        <f>IF(IFERROR(INDEX('Project Details'!$D$11:$D$68, MATCH($B21, 'Project Details'!$B$11:$B$68, 0)), "")="", "", IFERROR(INDEX('Project Details'!$D$11:$D$68, MATCH($B21, 'Project Details'!$B$11:$B$68, 0)), ""))</f>
        <v/>
      </c>
      <c r="BE21" s="33" t="str">
        <f>IF(IFERROR(INDEX('Project Details'!$E$11:$E$68, MATCH($B21, 'Project Details'!$B$11:$B$68, 0)), "")="", "", IFERROR(INDEX('Project Details'!$E$11:$E$68, MATCH($B21, 'Project Details'!$B$11:$B$68, 0)), ""))</f>
        <v/>
      </c>
      <c r="BF21" s="12" t="str">
        <f>IF(IFERROR(INDEX('Project Details'!$H$11:$H$68, MATCH($B21, 'Project Details'!$B$11:$B$68, 0)), "")="", "", 'Project Details'!$N$4)</f>
        <v/>
      </c>
      <c r="BJ21" s="71"/>
      <c r="BK21" s="69"/>
      <c r="BL21" s="74"/>
      <c r="BM21" s="69"/>
      <c r="BN21" s="68"/>
      <c r="BO21" s="73"/>
      <c r="BP21" s="69"/>
      <c r="BQ21" s="68"/>
      <c r="BR21" s="68"/>
      <c r="BS21" s="68"/>
      <c r="BT21" s="68"/>
      <c r="BU21" s="69"/>
      <c r="BW21" s="40" t="str">
        <f ca="1">IF(O21="", "", IF($BF21='Project Details'!$N$4, $CH$3, IF($BC21="", $CG$3, IFERROR(INDEX('Project Details'!$O$11:$O$20, MATCH($BC21, 'Project Details'!$N$11:$N$20, 0)), ""))))</f>
        <v/>
      </c>
      <c r="BX21" s="41" t="str">
        <f ca="1">IF(P21="", "", IF($BF21='Project Details'!$N$4, $CH$3, IF($BC21="", $CG$3, IFERROR(INDEX('Project Details'!$O$11:$O$20, MATCH($BC21, 'Project Details'!$N$11:$N$20, 0)), ""))))</f>
        <v/>
      </c>
      <c r="BY21" s="41" t="str">
        <f ca="1">IF(Q21="", "", IF($BF21='Project Details'!$N$4, $CH$3, IF($BC21="", $CG$3, IFERROR(INDEX('Project Details'!$O$11:$O$20, MATCH($BC21, 'Project Details'!$N$11:$N$20, 0)), ""))))</f>
        <v/>
      </c>
      <c r="BZ21" s="41" t="str">
        <f ca="1">IF(R21="", "", IF($BF21='Project Details'!$N$4, $CH$3, IF($BC21="", $CG$3, IFERROR(INDEX('Project Details'!$O$11:$O$20, MATCH($BC21, 'Project Details'!$N$11:$N$20, 0)), ""))))</f>
        <v/>
      </c>
      <c r="CA21" s="41" t="str">
        <f ca="1">IF(S21="", "", IF($BF21='Project Details'!$N$4, $CH$3, IF($BC21="", $CG$3, IFERROR(INDEX('Project Details'!$O$11:$O$20, MATCH($BC21, 'Project Details'!$N$11:$N$20, 0)), ""))))</f>
        <v/>
      </c>
      <c r="CB21" s="41" t="str">
        <f ca="1">IF(T21="", "", IF($BF21='Project Details'!$N$4, $CH$3, IF($BC21="", $CG$3, IFERROR(INDEX('Project Details'!$O$11:$O$20, MATCH($BC21, 'Project Details'!$N$11:$N$20, 0)), ""))))</f>
        <v/>
      </c>
      <c r="CC21" s="41" t="str">
        <f ca="1">IF(U21="", "", IF($BF21='Project Details'!$N$4, $CH$3, IF($BC21="", $CG$3, IFERROR(INDEX('Project Details'!$O$11:$O$20, MATCH($BC21, 'Project Details'!$N$11:$N$20, 0)), ""))))</f>
        <v/>
      </c>
      <c r="CD21" s="41" t="str">
        <f ca="1">IF(V21="", "", IF($BF21='Project Details'!$N$4, $CH$3, IF($BC21="", $CG$3, IFERROR(INDEX('Project Details'!$O$11:$O$20, MATCH($BC21, 'Project Details'!$N$11:$N$20, 0)), ""))))</f>
        <v/>
      </c>
      <c r="CE21" s="41" t="str">
        <f ca="1">IF(W21="", "", IF($BF21='Project Details'!$N$4, $CH$3, IF($BC21="", $CG$3, IFERROR(INDEX('Project Details'!$O$11:$O$20, MATCH($BC21, 'Project Details'!$N$11:$N$20, 0)), ""))))</f>
        <v/>
      </c>
      <c r="CF21" s="41" t="str">
        <f ca="1">IF(X21="", "", IF($BF21='Project Details'!$N$4, $CH$3, IF($BC21="", $CG$3, IFERROR(INDEX('Project Details'!$O$11:$O$20, MATCH($BC21, 'Project Details'!$N$11:$N$20, 0)), ""))))</f>
        <v/>
      </c>
      <c r="CG21" s="41" t="str">
        <f ca="1">IF(Y21="", "", IF($BF21='Project Details'!$N$4, $CH$3, IF($BC21="", $CG$3, IFERROR(INDEX('Project Details'!$O$11:$O$20, MATCH($BC21, 'Project Details'!$N$11:$N$20, 0)), ""))))</f>
        <v/>
      </c>
      <c r="CH21" s="41" t="str">
        <f ca="1">IF(Z21="", "", IF($BF21='Project Details'!$N$4, $CH$3, IF($BC21="", $CG$3, IFERROR(INDEX('Project Details'!$O$11:$O$20, MATCH($BC21, 'Project Details'!$N$11:$N$20, 0)), ""))))</f>
        <v/>
      </c>
      <c r="CI21" s="41" t="str">
        <f ca="1">IF(AA21="", "", IF($BF21='Project Details'!$N$4, $CH$3, IF($BC21="", $CG$3, IFERROR(INDEX('Project Details'!$O$11:$O$20, MATCH($BC21, 'Project Details'!$N$11:$N$20, 0)), ""))))</f>
        <v/>
      </c>
      <c r="CJ21" s="41" t="str">
        <f ca="1">IF(AB21="", "", IF($BF21='Project Details'!$N$4, $CH$3, IF($BC21="", $CG$3, IFERROR(INDEX('Project Details'!$O$11:$O$20, MATCH($BC21, 'Project Details'!$N$11:$N$20, 0)), ""))))</f>
        <v/>
      </c>
      <c r="CK21" s="41" t="str">
        <f ca="1">IF(AC21="", "", IF($BF21='Project Details'!$N$4, $CH$3, IF($BC21="", $CG$3, IFERROR(INDEX('Project Details'!$O$11:$O$20, MATCH($BC21, 'Project Details'!$N$11:$N$20, 0)), ""))))</f>
        <v/>
      </c>
      <c r="CL21" s="41" t="str">
        <f ca="1">IF(AD21="", "", IF($BF21='Project Details'!$N$4, $CH$3, IF($BC21="", $CG$3, IFERROR(INDEX('Project Details'!$O$11:$O$20, MATCH($BC21, 'Project Details'!$N$11:$N$20, 0)), ""))))</f>
        <v/>
      </c>
      <c r="CM21" s="41" t="str">
        <f ca="1">IF(AE21="", "", IF($BF21='Project Details'!$N$4, $CH$3, IF($BC21="", $CG$3, IFERROR(INDEX('Project Details'!$O$11:$O$20, MATCH($BC21, 'Project Details'!$N$11:$N$20, 0)), ""))))</f>
        <v/>
      </c>
      <c r="CN21" s="41" t="str">
        <f ca="1">IF(AF21="", "", IF($BF21='Project Details'!$N$4, $CH$3, IF($BC21="", $CG$3, IFERROR(INDEX('Project Details'!$O$11:$O$20, MATCH($BC21, 'Project Details'!$N$11:$N$20, 0)), ""))))</f>
        <v/>
      </c>
      <c r="CO21" s="41" t="str">
        <f ca="1">IF(AG21="", "", IF($BF21='Project Details'!$N$4, $CH$3, IF($BC21="", $CG$3, IFERROR(INDEX('Project Details'!$O$11:$O$20, MATCH($BC21, 'Project Details'!$N$11:$N$20, 0)), ""))))</f>
        <v/>
      </c>
      <c r="CP21" s="41" t="str">
        <f ca="1">IF(AH21="", "", IF($BF21='Project Details'!$N$4, $CH$3, IF($BC21="", $CG$3, IFERROR(INDEX('Project Details'!$O$11:$O$20, MATCH($BC21, 'Project Details'!$N$11:$N$20, 0)), ""))))</f>
        <v/>
      </c>
      <c r="CQ21" s="41" t="str">
        <f ca="1">IF(AI21="", "", IF($BF21='Project Details'!$N$4, $CH$3, IF($BC21="", $CG$3, IFERROR(INDEX('Project Details'!$O$11:$O$20, MATCH($BC21, 'Project Details'!$N$11:$N$20, 0)), ""))))</f>
        <v/>
      </c>
      <c r="CR21" s="41" t="str">
        <f ca="1">IF(AJ21="", "", IF($BF21='Project Details'!$N$4, $CH$3, IF($BC21="", $CG$3, IFERROR(INDEX('Project Details'!$O$11:$O$20, MATCH($BC21, 'Project Details'!$N$11:$N$20, 0)), ""))))</f>
        <v/>
      </c>
      <c r="CS21" s="41" t="str">
        <f ca="1">IF(AK21="", "", IF($BF21='Project Details'!$N$4, $CH$3, IF($BC21="", $CG$3, IFERROR(INDEX('Project Details'!$O$11:$O$20, MATCH($BC21, 'Project Details'!$N$11:$N$20, 0)), ""))))</f>
        <v/>
      </c>
      <c r="CT21" s="41" t="str">
        <f ca="1">IF(AL21="", "", IF($BF21='Project Details'!$N$4, $CH$3, IF($BC21="", $CG$3, IFERROR(INDEX('Project Details'!$O$11:$O$20, MATCH($BC21, 'Project Details'!$N$11:$N$20, 0)), ""))))</f>
        <v/>
      </c>
      <c r="CU21" s="41" t="str">
        <f ca="1">IF(AM21="", "", IF($BF21='Project Details'!$N$4, $CH$3, IF($BC21="", $CG$3, IFERROR(INDEX('Project Details'!$O$11:$O$20, MATCH($BC21, 'Project Details'!$N$11:$N$20, 0)), ""))))</f>
        <v/>
      </c>
      <c r="CV21" s="41" t="str">
        <f ca="1">IF(AN21="", "", IF($BF21='Project Details'!$N$4, $CH$3, IF($BC21="", $CG$3, IFERROR(INDEX('Project Details'!$O$11:$O$20, MATCH($BC21, 'Project Details'!$N$11:$N$20, 0)), ""))))</f>
        <v/>
      </c>
      <c r="CW21" s="41" t="str">
        <f ca="1">IF(AO21="", "", IF($BF21='Project Details'!$N$4, $CH$3, IF($BC21="", $CG$3, IFERROR(INDEX('Project Details'!$O$11:$O$20, MATCH($BC21, 'Project Details'!$N$11:$N$20, 0)), ""))))</f>
        <v/>
      </c>
      <c r="CX21" s="41" t="str">
        <f ca="1">IF(AP21="", "", IF($BF21='Project Details'!$N$4, $CH$3, IF($BC21="", $CG$3, IFERROR(INDEX('Project Details'!$O$11:$O$20, MATCH($BC21, 'Project Details'!$N$11:$N$20, 0)), ""))))</f>
        <v/>
      </c>
      <c r="CY21" s="41" t="str">
        <f ca="1">IF(AQ21="", "", IF($BF21='Project Details'!$N$4, $CH$3, IF($BC21="", $CG$3, IFERROR(INDEX('Project Details'!$O$11:$O$20, MATCH($BC21, 'Project Details'!$N$11:$N$20, 0)), ""))))</f>
        <v/>
      </c>
      <c r="CZ21" s="41" t="str">
        <f ca="1">IF(AR21="", "", IF($BF21='Project Details'!$N$4, $CH$3, IF($BC21="", $CG$3, IFERROR(INDEX('Project Details'!$O$11:$O$20, MATCH($BC21, 'Project Details'!$N$11:$N$20, 0)), ""))))</f>
        <v/>
      </c>
      <c r="DA21" s="42" t="str">
        <f ca="1">IF(AS21="", "", IF($BF21='Project Details'!$N$4, $CH$3, IF($BC21="", $CG$3, IFERROR(INDEX('Project Details'!$O$11:$O$20, MATCH($BC21, 'Project Details'!$N$11:$N$20, 0)), ""))))</f>
        <v/>
      </c>
    </row>
    <row r="22" spans="1:105" x14ac:dyDescent="0.25">
      <c r="A22" s="32"/>
      <c r="B22" s="185" t="str">
        <f>IF('Project Details'!$B25="", "", 'Project Details'!$B25)</f>
        <v/>
      </c>
      <c r="C22" s="186"/>
      <c r="D22" s="186"/>
      <c r="E22" s="186"/>
      <c r="F22" s="186"/>
      <c r="G22" s="186"/>
      <c r="H22" s="186"/>
      <c r="I22" s="187"/>
      <c r="J22" s="32"/>
      <c r="K22" s="214" t="str">
        <f t="shared" si="34"/>
        <v/>
      </c>
      <c r="L22" s="215"/>
      <c r="M22" s="216"/>
      <c r="N22" s="32"/>
      <c r="O22" s="40" t="str">
        <f t="shared" ca="1" si="3"/>
        <v/>
      </c>
      <c r="P22" s="41" t="str">
        <f t="shared" ca="1" si="4"/>
        <v/>
      </c>
      <c r="Q22" s="41" t="str">
        <f t="shared" ca="1" si="5"/>
        <v/>
      </c>
      <c r="R22" s="41" t="str">
        <f t="shared" ca="1" si="6"/>
        <v/>
      </c>
      <c r="S22" s="41" t="str">
        <f t="shared" ca="1" si="7"/>
        <v/>
      </c>
      <c r="T22" s="41" t="str">
        <f t="shared" ca="1" si="8"/>
        <v/>
      </c>
      <c r="U22" s="41" t="str">
        <f t="shared" ca="1" si="9"/>
        <v/>
      </c>
      <c r="V22" s="41" t="str">
        <f t="shared" ca="1" si="10"/>
        <v/>
      </c>
      <c r="W22" s="41" t="str">
        <f t="shared" ca="1" si="11"/>
        <v/>
      </c>
      <c r="X22" s="41" t="str">
        <f t="shared" ca="1" si="12"/>
        <v/>
      </c>
      <c r="Y22" s="41" t="str">
        <f t="shared" ca="1" si="13"/>
        <v/>
      </c>
      <c r="Z22" s="41" t="str">
        <f t="shared" ca="1" si="14"/>
        <v/>
      </c>
      <c r="AA22" s="41" t="str">
        <f t="shared" ca="1" si="15"/>
        <v/>
      </c>
      <c r="AB22" s="41" t="str">
        <f t="shared" ca="1" si="16"/>
        <v/>
      </c>
      <c r="AC22" s="41" t="str">
        <f t="shared" ca="1" si="17"/>
        <v/>
      </c>
      <c r="AD22" s="41" t="str">
        <f t="shared" ca="1" si="18"/>
        <v/>
      </c>
      <c r="AE22" s="41" t="str">
        <f t="shared" ca="1" si="19"/>
        <v/>
      </c>
      <c r="AF22" s="41" t="str">
        <f t="shared" ca="1" si="20"/>
        <v/>
      </c>
      <c r="AG22" s="41" t="str">
        <f t="shared" ca="1" si="21"/>
        <v/>
      </c>
      <c r="AH22" s="41" t="str">
        <f t="shared" ca="1" si="22"/>
        <v/>
      </c>
      <c r="AI22" s="41" t="str">
        <f t="shared" ca="1" si="23"/>
        <v/>
      </c>
      <c r="AJ22" s="41" t="str">
        <f t="shared" ca="1" si="24"/>
        <v/>
      </c>
      <c r="AK22" s="41" t="str">
        <f t="shared" ca="1" si="25"/>
        <v/>
      </c>
      <c r="AL22" s="41" t="str">
        <f t="shared" ca="1" si="26"/>
        <v/>
      </c>
      <c r="AM22" s="41" t="str">
        <f t="shared" ca="1" si="27"/>
        <v/>
      </c>
      <c r="AN22" s="41" t="str">
        <f t="shared" ca="1" si="28"/>
        <v/>
      </c>
      <c r="AO22" s="41" t="str">
        <f t="shared" ca="1" si="29"/>
        <v/>
      </c>
      <c r="AP22" s="41" t="str">
        <f t="shared" ca="1" si="30"/>
        <v/>
      </c>
      <c r="AQ22" s="41" t="str">
        <f t="shared" ca="1" si="31"/>
        <v/>
      </c>
      <c r="AR22" s="41" t="str">
        <f t="shared" ca="1" si="32"/>
        <v/>
      </c>
      <c r="AS22" s="42" t="str">
        <f t="shared" ca="1" si="33"/>
        <v/>
      </c>
      <c r="AT22" s="32"/>
      <c r="BA22" s="11" t="str">
        <f>IF(IFERROR(INDEX('Project Details'!$F$11:$F$68, MATCH($B22, 'Project Details'!$B$11:$B$68, 0)), "")="", "", IFERROR(INDEX('Project Details'!$F$11:$F$68, MATCH($B22, 'Project Details'!$B$11:$B$68, 0)), ""))</f>
        <v/>
      </c>
      <c r="BB22" s="2" t="str">
        <f>IF(IFERROR(INDEX('Project Details'!$G$11:$G$68, MATCH($B22, 'Project Details'!$B$11:$B$68, 0)), "")="", "", IFERROR(INDEX('Project Details'!$G$11:$FG$68, MATCH($B22, 'Project Details'!$B$11:$B$68, 0)), ""))</f>
        <v/>
      </c>
      <c r="BC22" s="2" t="str">
        <f>IF(IFERROR(INDEX('Project Details'!$C$11:$C$68, MATCH($B22, 'Project Details'!$B$11:$B$68, 0)), "")="", "", IFERROR(INDEX('Project Details'!$C$11:$C$68, MATCH($B22, 'Project Details'!$B$11:$B$68, 0)), ""))</f>
        <v/>
      </c>
      <c r="BD22" s="33" t="str">
        <f>IF(IFERROR(INDEX('Project Details'!$D$11:$D$68, MATCH($B22, 'Project Details'!$B$11:$B$68, 0)), "")="", "", IFERROR(INDEX('Project Details'!$D$11:$D$68, MATCH($B22, 'Project Details'!$B$11:$B$68, 0)), ""))</f>
        <v/>
      </c>
      <c r="BE22" s="33" t="str">
        <f>IF(IFERROR(INDEX('Project Details'!$E$11:$E$68, MATCH($B22, 'Project Details'!$B$11:$B$68, 0)), "")="", "", IFERROR(INDEX('Project Details'!$E$11:$E$68, MATCH($B22, 'Project Details'!$B$11:$B$68, 0)), ""))</f>
        <v/>
      </c>
      <c r="BF22" s="12" t="str">
        <f>IF(IFERROR(INDEX('Project Details'!$H$11:$H$68, MATCH($B22, 'Project Details'!$B$11:$B$68, 0)), "")="", "", 'Project Details'!$N$4)</f>
        <v/>
      </c>
      <c r="BJ22" s="71"/>
      <c r="BK22" s="69"/>
      <c r="BL22" s="74"/>
      <c r="BM22" s="69"/>
      <c r="BN22" s="68"/>
      <c r="BO22" s="73"/>
      <c r="BP22" s="69"/>
      <c r="BQ22" s="69"/>
      <c r="BR22" s="69"/>
      <c r="BS22" s="69"/>
      <c r="BT22" s="69"/>
      <c r="BU22" s="69"/>
      <c r="BW22" s="40" t="str">
        <f ca="1">IF(O22="", "", IF($BF22='Project Details'!$N$4, $CH$3, IF($BC22="", $CG$3, IFERROR(INDEX('Project Details'!$O$11:$O$20, MATCH($BC22, 'Project Details'!$N$11:$N$20, 0)), ""))))</f>
        <v/>
      </c>
      <c r="BX22" s="41" t="str">
        <f ca="1">IF(P22="", "", IF($BF22='Project Details'!$N$4, $CH$3, IF($BC22="", $CG$3, IFERROR(INDEX('Project Details'!$O$11:$O$20, MATCH($BC22, 'Project Details'!$N$11:$N$20, 0)), ""))))</f>
        <v/>
      </c>
      <c r="BY22" s="41" t="str">
        <f ca="1">IF(Q22="", "", IF($BF22='Project Details'!$N$4, $CH$3, IF($BC22="", $CG$3, IFERROR(INDEX('Project Details'!$O$11:$O$20, MATCH($BC22, 'Project Details'!$N$11:$N$20, 0)), ""))))</f>
        <v/>
      </c>
      <c r="BZ22" s="41" t="str">
        <f ca="1">IF(R22="", "", IF($BF22='Project Details'!$N$4, $CH$3, IF($BC22="", $CG$3, IFERROR(INDEX('Project Details'!$O$11:$O$20, MATCH($BC22, 'Project Details'!$N$11:$N$20, 0)), ""))))</f>
        <v/>
      </c>
      <c r="CA22" s="41" t="str">
        <f ca="1">IF(S22="", "", IF($BF22='Project Details'!$N$4, $CH$3, IF($BC22="", $CG$3, IFERROR(INDEX('Project Details'!$O$11:$O$20, MATCH($BC22, 'Project Details'!$N$11:$N$20, 0)), ""))))</f>
        <v/>
      </c>
      <c r="CB22" s="41" t="str">
        <f ca="1">IF(T22="", "", IF($BF22='Project Details'!$N$4, $CH$3, IF($BC22="", $CG$3, IFERROR(INDEX('Project Details'!$O$11:$O$20, MATCH($BC22, 'Project Details'!$N$11:$N$20, 0)), ""))))</f>
        <v/>
      </c>
      <c r="CC22" s="41" t="str">
        <f ca="1">IF(U22="", "", IF($BF22='Project Details'!$N$4, $CH$3, IF($BC22="", $CG$3, IFERROR(INDEX('Project Details'!$O$11:$O$20, MATCH($BC22, 'Project Details'!$N$11:$N$20, 0)), ""))))</f>
        <v/>
      </c>
      <c r="CD22" s="41" t="str">
        <f ca="1">IF(V22="", "", IF($BF22='Project Details'!$N$4, $CH$3, IF($BC22="", $CG$3, IFERROR(INDEX('Project Details'!$O$11:$O$20, MATCH($BC22, 'Project Details'!$N$11:$N$20, 0)), ""))))</f>
        <v/>
      </c>
      <c r="CE22" s="41" t="str">
        <f ca="1">IF(W22="", "", IF($BF22='Project Details'!$N$4, $CH$3, IF($BC22="", $CG$3, IFERROR(INDEX('Project Details'!$O$11:$O$20, MATCH($BC22, 'Project Details'!$N$11:$N$20, 0)), ""))))</f>
        <v/>
      </c>
      <c r="CF22" s="41" t="str">
        <f ca="1">IF(X22="", "", IF($BF22='Project Details'!$N$4, $CH$3, IF($BC22="", $CG$3, IFERROR(INDEX('Project Details'!$O$11:$O$20, MATCH($BC22, 'Project Details'!$N$11:$N$20, 0)), ""))))</f>
        <v/>
      </c>
      <c r="CG22" s="41" t="str">
        <f ca="1">IF(Y22="", "", IF($BF22='Project Details'!$N$4, $CH$3, IF($BC22="", $CG$3, IFERROR(INDEX('Project Details'!$O$11:$O$20, MATCH($BC22, 'Project Details'!$N$11:$N$20, 0)), ""))))</f>
        <v/>
      </c>
      <c r="CH22" s="41" t="str">
        <f ca="1">IF(Z22="", "", IF($BF22='Project Details'!$N$4, $CH$3, IF($BC22="", $CG$3, IFERROR(INDEX('Project Details'!$O$11:$O$20, MATCH($BC22, 'Project Details'!$N$11:$N$20, 0)), ""))))</f>
        <v/>
      </c>
      <c r="CI22" s="41" t="str">
        <f ca="1">IF(AA22="", "", IF($BF22='Project Details'!$N$4, $CH$3, IF($BC22="", $CG$3, IFERROR(INDEX('Project Details'!$O$11:$O$20, MATCH($BC22, 'Project Details'!$N$11:$N$20, 0)), ""))))</f>
        <v/>
      </c>
      <c r="CJ22" s="41" t="str">
        <f ca="1">IF(AB22="", "", IF($BF22='Project Details'!$N$4, $CH$3, IF($BC22="", $CG$3, IFERROR(INDEX('Project Details'!$O$11:$O$20, MATCH($BC22, 'Project Details'!$N$11:$N$20, 0)), ""))))</f>
        <v/>
      </c>
      <c r="CK22" s="41" t="str">
        <f ca="1">IF(AC22="", "", IF($BF22='Project Details'!$N$4, $CH$3, IF($BC22="", $CG$3, IFERROR(INDEX('Project Details'!$O$11:$O$20, MATCH($BC22, 'Project Details'!$N$11:$N$20, 0)), ""))))</f>
        <v/>
      </c>
      <c r="CL22" s="41" t="str">
        <f ca="1">IF(AD22="", "", IF($BF22='Project Details'!$N$4, $CH$3, IF($BC22="", $CG$3, IFERROR(INDEX('Project Details'!$O$11:$O$20, MATCH($BC22, 'Project Details'!$N$11:$N$20, 0)), ""))))</f>
        <v/>
      </c>
      <c r="CM22" s="41" t="str">
        <f ca="1">IF(AE22="", "", IF($BF22='Project Details'!$N$4, $CH$3, IF($BC22="", $CG$3, IFERROR(INDEX('Project Details'!$O$11:$O$20, MATCH($BC22, 'Project Details'!$N$11:$N$20, 0)), ""))))</f>
        <v/>
      </c>
      <c r="CN22" s="41" t="str">
        <f ca="1">IF(AF22="", "", IF($BF22='Project Details'!$N$4, $CH$3, IF($BC22="", $CG$3, IFERROR(INDEX('Project Details'!$O$11:$O$20, MATCH($BC22, 'Project Details'!$N$11:$N$20, 0)), ""))))</f>
        <v/>
      </c>
      <c r="CO22" s="41" t="str">
        <f ca="1">IF(AG22="", "", IF($BF22='Project Details'!$N$4, $CH$3, IF($BC22="", $CG$3, IFERROR(INDEX('Project Details'!$O$11:$O$20, MATCH($BC22, 'Project Details'!$N$11:$N$20, 0)), ""))))</f>
        <v/>
      </c>
      <c r="CP22" s="41" t="str">
        <f ca="1">IF(AH22="", "", IF($BF22='Project Details'!$N$4, $CH$3, IF($BC22="", $CG$3, IFERROR(INDEX('Project Details'!$O$11:$O$20, MATCH($BC22, 'Project Details'!$N$11:$N$20, 0)), ""))))</f>
        <v/>
      </c>
      <c r="CQ22" s="41" t="str">
        <f ca="1">IF(AI22="", "", IF($BF22='Project Details'!$N$4, $CH$3, IF($BC22="", $CG$3, IFERROR(INDEX('Project Details'!$O$11:$O$20, MATCH($BC22, 'Project Details'!$N$11:$N$20, 0)), ""))))</f>
        <v/>
      </c>
      <c r="CR22" s="41" t="str">
        <f ca="1">IF(AJ22="", "", IF($BF22='Project Details'!$N$4, $CH$3, IF($BC22="", $CG$3, IFERROR(INDEX('Project Details'!$O$11:$O$20, MATCH($BC22, 'Project Details'!$N$11:$N$20, 0)), ""))))</f>
        <v/>
      </c>
      <c r="CS22" s="41" t="str">
        <f ca="1">IF(AK22="", "", IF($BF22='Project Details'!$N$4, $CH$3, IF($BC22="", $CG$3, IFERROR(INDEX('Project Details'!$O$11:$O$20, MATCH($BC22, 'Project Details'!$N$11:$N$20, 0)), ""))))</f>
        <v/>
      </c>
      <c r="CT22" s="41" t="str">
        <f ca="1">IF(AL22="", "", IF($BF22='Project Details'!$N$4, $CH$3, IF($BC22="", $CG$3, IFERROR(INDEX('Project Details'!$O$11:$O$20, MATCH($BC22, 'Project Details'!$N$11:$N$20, 0)), ""))))</f>
        <v/>
      </c>
      <c r="CU22" s="41" t="str">
        <f ca="1">IF(AM22="", "", IF($BF22='Project Details'!$N$4, $CH$3, IF($BC22="", $CG$3, IFERROR(INDEX('Project Details'!$O$11:$O$20, MATCH($BC22, 'Project Details'!$N$11:$N$20, 0)), ""))))</f>
        <v/>
      </c>
      <c r="CV22" s="41" t="str">
        <f ca="1">IF(AN22="", "", IF($BF22='Project Details'!$N$4, $CH$3, IF($BC22="", $CG$3, IFERROR(INDEX('Project Details'!$O$11:$O$20, MATCH($BC22, 'Project Details'!$N$11:$N$20, 0)), ""))))</f>
        <v/>
      </c>
      <c r="CW22" s="41" t="str">
        <f ca="1">IF(AO22="", "", IF($BF22='Project Details'!$N$4, $CH$3, IF($BC22="", $CG$3, IFERROR(INDEX('Project Details'!$O$11:$O$20, MATCH($BC22, 'Project Details'!$N$11:$N$20, 0)), ""))))</f>
        <v/>
      </c>
      <c r="CX22" s="41" t="str">
        <f ca="1">IF(AP22="", "", IF($BF22='Project Details'!$N$4, $CH$3, IF($BC22="", $CG$3, IFERROR(INDEX('Project Details'!$O$11:$O$20, MATCH($BC22, 'Project Details'!$N$11:$N$20, 0)), ""))))</f>
        <v/>
      </c>
      <c r="CY22" s="41" t="str">
        <f ca="1">IF(AQ22="", "", IF($BF22='Project Details'!$N$4, $CH$3, IF($BC22="", $CG$3, IFERROR(INDEX('Project Details'!$O$11:$O$20, MATCH($BC22, 'Project Details'!$N$11:$N$20, 0)), ""))))</f>
        <v/>
      </c>
      <c r="CZ22" s="41" t="str">
        <f ca="1">IF(AR22="", "", IF($BF22='Project Details'!$N$4, $CH$3, IF($BC22="", $CG$3, IFERROR(INDEX('Project Details'!$O$11:$O$20, MATCH($BC22, 'Project Details'!$N$11:$N$20, 0)), ""))))</f>
        <v/>
      </c>
      <c r="DA22" s="42" t="str">
        <f ca="1">IF(AS22="", "", IF($BF22='Project Details'!$N$4, $CH$3, IF($BC22="", $CG$3, IFERROR(INDEX('Project Details'!$O$11:$O$20, MATCH($BC22, 'Project Details'!$N$11:$N$20, 0)), ""))))</f>
        <v/>
      </c>
    </row>
    <row r="23" spans="1:105" x14ac:dyDescent="0.25">
      <c r="A23" s="32"/>
      <c r="B23" s="185" t="str">
        <f>IF('Project Details'!$B26="", "", 'Project Details'!$B26)</f>
        <v/>
      </c>
      <c r="C23" s="186"/>
      <c r="D23" s="186"/>
      <c r="E23" s="186"/>
      <c r="F23" s="186"/>
      <c r="G23" s="186"/>
      <c r="H23" s="186"/>
      <c r="I23" s="187"/>
      <c r="J23" s="32"/>
      <c r="K23" s="214" t="str">
        <f t="shared" si="34"/>
        <v/>
      </c>
      <c r="L23" s="215"/>
      <c r="M23" s="216"/>
      <c r="N23" s="32"/>
      <c r="O23" s="40" t="str">
        <f t="shared" ca="1" si="3"/>
        <v/>
      </c>
      <c r="P23" s="41" t="str">
        <f t="shared" ca="1" si="4"/>
        <v/>
      </c>
      <c r="Q23" s="41" t="str">
        <f t="shared" ca="1" si="5"/>
        <v/>
      </c>
      <c r="R23" s="41" t="str">
        <f t="shared" ca="1" si="6"/>
        <v/>
      </c>
      <c r="S23" s="41" t="str">
        <f t="shared" ca="1" si="7"/>
        <v/>
      </c>
      <c r="T23" s="41" t="str">
        <f t="shared" ca="1" si="8"/>
        <v/>
      </c>
      <c r="U23" s="41" t="str">
        <f t="shared" ca="1" si="9"/>
        <v/>
      </c>
      <c r="V23" s="41" t="str">
        <f t="shared" ca="1" si="10"/>
        <v/>
      </c>
      <c r="W23" s="41" t="str">
        <f t="shared" ca="1" si="11"/>
        <v/>
      </c>
      <c r="X23" s="41" t="str">
        <f t="shared" ca="1" si="12"/>
        <v/>
      </c>
      <c r="Y23" s="41" t="str">
        <f t="shared" ca="1" si="13"/>
        <v/>
      </c>
      <c r="Z23" s="41" t="str">
        <f t="shared" ca="1" si="14"/>
        <v/>
      </c>
      <c r="AA23" s="41" t="str">
        <f t="shared" ca="1" si="15"/>
        <v/>
      </c>
      <c r="AB23" s="41" t="str">
        <f t="shared" ca="1" si="16"/>
        <v/>
      </c>
      <c r="AC23" s="41" t="str">
        <f t="shared" ca="1" si="17"/>
        <v/>
      </c>
      <c r="AD23" s="41" t="str">
        <f t="shared" ca="1" si="18"/>
        <v/>
      </c>
      <c r="AE23" s="41" t="str">
        <f t="shared" ca="1" si="19"/>
        <v/>
      </c>
      <c r="AF23" s="41" t="str">
        <f t="shared" ca="1" si="20"/>
        <v/>
      </c>
      <c r="AG23" s="41" t="str">
        <f t="shared" ca="1" si="21"/>
        <v/>
      </c>
      <c r="AH23" s="41" t="str">
        <f t="shared" ca="1" si="22"/>
        <v/>
      </c>
      <c r="AI23" s="41" t="str">
        <f t="shared" ca="1" si="23"/>
        <v/>
      </c>
      <c r="AJ23" s="41" t="str">
        <f t="shared" ca="1" si="24"/>
        <v/>
      </c>
      <c r="AK23" s="41" t="str">
        <f t="shared" ca="1" si="25"/>
        <v/>
      </c>
      <c r="AL23" s="41" t="str">
        <f t="shared" ca="1" si="26"/>
        <v/>
      </c>
      <c r="AM23" s="41" t="str">
        <f t="shared" ca="1" si="27"/>
        <v/>
      </c>
      <c r="AN23" s="41" t="str">
        <f t="shared" ca="1" si="28"/>
        <v/>
      </c>
      <c r="AO23" s="41" t="str">
        <f t="shared" ca="1" si="29"/>
        <v/>
      </c>
      <c r="AP23" s="41" t="str">
        <f t="shared" ca="1" si="30"/>
        <v/>
      </c>
      <c r="AQ23" s="41" t="str">
        <f t="shared" ca="1" si="31"/>
        <v/>
      </c>
      <c r="AR23" s="41" t="str">
        <f t="shared" ca="1" si="32"/>
        <v/>
      </c>
      <c r="AS23" s="42" t="str">
        <f t="shared" ca="1" si="33"/>
        <v/>
      </c>
      <c r="AT23" s="32"/>
      <c r="BA23" s="11" t="str">
        <f>IF(IFERROR(INDEX('Project Details'!$F$11:$F$68, MATCH($B23, 'Project Details'!$B$11:$B$68, 0)), "")="", "", IFERROR(INDEX('Project Details'!$F$11:$F$68, MATCH($B23, 'Project Details'!$B$11:$B$68, 0)), ""))</f>
        <v/>
      </c>
      <c r="BB23" s="2" t="str">
        <f>IF(IFERROR(INDEX('Project Details'!$G$11:$G$68, MATCH($B23, 'Project Details'!$B$11:$B$68, 0)), "")="", "", IFERROR(INDEX('Project Details'!$G$11:$FG$68, MATCH($B23, 'Project Details'!$B$11:$B$68, 0)), ""))</f>
        <v/>
      </c>
      <c r="BC23" s="2" t="str">
        <f>IF(IFERROR(INDEX('Project Details'!$C$11:$C$68, MATCH($B23, 'Project Details'!$B$11:$B$68, 0)), "")="", "", IFERROR(INDEX('Project Details'!$C$11:$C$68, MATCH($B23, 'Project Details'!$B$11:$B$68, 0)), ""))</f>
        <v/>
      </c>
      <c r="BD23" s="33" t="str">
        <f>IF(IFERROR(INDEX('Project Details'!$D$11:$D$68, MATCH($B23, 'Project Details'!$B$11:$B$68, 0)), "")="", "", IFERROR(INDEX('Project Details'!$D$11:$D$68, MATCH($B23, 'Project Details'!$B$11:$B$68, 0)), ""))</f>
        <v/>
      </c>
      <c r="BE23" s="33" t="str">
        <f>IF(IFERROR(INDEX('Project Details'!$E$11:$E$68, MATCH($B23, 'Project Details'!$B$11:$B$68, 0)), "")="", "", IFERROR(INDEX('Project Details'!$E$11:$E$68, MATCH($B23, 'Project Details'!$B$11:$B$68, 0)), ""))</f>
        <v/>
      </c>
      <c r="BF23" s="12" t="str">
        <f>IF(IFERROR(INDEX('Project Details'!$H$11:$H$68, MATCH($B23, 'Project Details'!$B$11:$B$68, 0)), "")="", "", 'Project Details'!$N$4)</f>
        <v/>
      </c>
      <c r="BJ23" s="71"/>
      <c r="BK23" s="69"/>
      <c r="BL23" s="74"/>
      <c r="BM23" s="69"/>
      <c r="BN23" s="68"/>
      <c r="BO23" s="73"/>
      <c r="BP23" s="69"/>
      <c r="BQ23" s="69"/>
      <c r="BR23" s="69"/>
      <c r="BS23" s="69"/>
      <c r="BT23" s="69"/>
      <c r="BU23" s="69"/>
      <c r="BW23" s="40" t="str">
        <f ca="1">IF(O23="", "", IF($BF23='Project Details'!$N$4, $CH$3, IF($BC23="", $CG$3, IFERROR(INDEX('Project Details'!$O$11:$O$20, MATCH($BC23, 'Project Details'!$N$11:$N$20, 0)), ""))))</f>
        <v/>
      </c>
      <c r="BX23" s="41" t="str">
        <f ca="1">IF(P23="", "", IF($BF23='Project Details'!$N$4, $CH$3, IF($BC23="", $CG$3, IFERROR(INDEX('Project Details'!$O$11:$O$20, MATCH($BC23, 'Project Details'!$N$11:$N$20, 0)), ""))))</f>
        <v/>
      </c>
      <c r="BY23" s="41" t="str">
        <f ca="1">IF(Q23="", "", IF($BF23='Project Details'!$N$4, $CH$3, IF($BC23="", $CG$3, IFERROR(INDEX('Project Details'!$O$11:$O$20, MATCH($BC23, 'Project Details'!$N$11:$N$20, 0)), ""))))</f>
        <v/>
      </c>
      <c r="BZ23" s="41" t="str">
        <f ca="1">IF(R23="", "", IF($BF23='Project Details'!$N$4, $CH$3, IF($BC23="", $CG$3, IFERROR(INDEX('Project Details'!$O$11:$O$20, MATCH($BC23, 'Project Details'!$N$11:$N$20, 0)), ""))))</f>
        <v/>
      </c>
      <c r="CA23" s="41" t="str">
        <f ca="1">IF(S23="", "", IF($BF23='Project Details'!$N$4, $CH$3, IF($BC23="", $CG$3, IFERROR(INDEX('Project Details'!$O$11:$O$20, MATCH($BC23, 'Project Details'!$N$11:$N$20, 0)), ""))))</f>
        <v/>
      </c>
      <c r="CB23" s="41" t="str">
        <f ca="1">IF(T23="", "", IF($BF23='Project Details'!$N$4, $CH$3, IF($BC23="", $CG$3, IFERROR(INDEX('Project Details'!$O$11:$O$20, MATCH($BC23, 'Project Details'!$N$11:$N$20, 0)), ""))))</f>
        <v/>
      </c>
      <c r="CC23" s="41" t="str">
        <f ca="1">IF(U23="", "", IF($BF23='Project Details'!$N$4, $CH$3, IF($BC23="", $CG$3, IFERROR(INDEX('Project Details'!$O$11:$O$20, MATCH($BC23, 'Project Details'!$N$11:$N$20, 0)), ""))))</f>
        <v/>
      </c>
      <c r="CD23" s="41" t="str">
        <f ca="1">IF(V23="", "", IF($BF23='Project Details'!$N$4, $CH$3, IF($BC23="", $CG$3, IFERROR(INDEX('Project Details'!$O$11:$O$20, MATCH($BC23, 'Project Details'!$N$11:$N$20, 0)), ""))))</f>
        <v/>
      </c>
      <c r="CE23" s="41" t="str">
        <f ca="1">IF(W23="", "", IF($BF23='Project Details'!$N$4, $CH$3, IF($BC23="", $CG$3, IFERROR(INDEX('Project Details'!$O$11:$O$20, MATCH($BC23, 'Project Details'!$N$11:$N$20, 0)), ""))))</f>
        <v/>
      </c>
      <c r="CF23" s="41" t="str">
        <f ca="1">IF(X23="", "", IF($BF23='Project Details'!$N$4, $CH$3, IF($BC23="", $CG$3, IFERROR(INDEX('Project Details'!$O$11:$O$20, MATCH($BC23, 'Project Details'!$N$11:$N$20, 0)), ""))))</f>
        <v/>
      </c>
      <c r="CG23" s="41" t="str">
        <f ca="1">IF(Y23="", "", IF($BF23='Project Details'!$N$4, $CH$3, IF($BC23="", $CG$3, IFERROR(INDEX('Project Details'!$O$11:$O$20, MATCH($BC23, 'Project Details'!$N$11:$N$20, 0)), ""))))</f>
        <v/>
      </c>
      <c r="CH23" s="41" t="str">
        <f ca="1">IF(Z23="", "", IF($BF23='Project Details'!$N$4, $CH$3, IF($BC23="", $CG$3, IFERROR(INDEX('Project Details'!$O$11:$O$20, MATCH($BC23, 'Project Details'!$N$11:$N$20, 0)), ""))))</f>
        <v/>
      </c>
      <c r="CI23" s="41" t="str">
        <f ca="1">IF(AA23="", "", IF($BF23='Project Details'!$N$4, $CH$3, IF($BC23="", $CG$3, IFERROR(INDEX('Project Details'!$O$11:$O$20, MATCH($BC23, 'Project Details'!$N$11:$N$20, 0)), ""))))</f>
        <v/>
      </c>
      <c r="CJ23" s="41" t="str">
        <f ca="1">IF(AB23="", "", IF($BF23='Project Details'!$N$4, $CH$3, IF($BC23="", $CG$3, IFERROR(INDEX('Project Details'!$O$11:$O$20, MATCH($BC23, 'Project Details'!$N$11:$N$20, 0)), ""))))</f>
        <v/>
      </c>
      <c r="CK23" s="41" t="str">
        <f ca="1">IF(AC23="", "", IF($BF23='Project Details'!$N$4, $CH$3, IF($BC23="", $CG$3, IFERROR(INDEX('Project Details'!$O$11:$O$20, MATCH($BC23, 'Project Details'!$N$11:$N$20, 0)), ""))))</f>
        <v/>
      </c>
      <c r="CL23" s="41" t="str">
        <f ca="1">IF(AD23="", "", IF($BF23='Project Details'!$N$4, $CH$3, IF($BC23="", $CG$3, IFERROR(INDEX('Project Details'!$O$11:$O$20, MATCH($BC23, 'Project Details'!$N$11:$N$20, 0)), ""))))</f>
        <v/>
      </c>
      <c r="CM23" s="41" t="str">
        <f ca="1">IF(AE23="", "", IF($BF23='Project Details'!$N$4, $CH$3, IF($BC23="", $CG$3, IFERROR(INDEX('Project Details'!$O$11:$O$20, MATCH($BC23, 'Project Details'!$N$11:$N$20, 0)), ""))))</f>
        <v/>
      </c>
      <c r="CN23" s="41" t="str">
        <f ca="1">IF(AF23="", "", IF($BF23='Project Details'!$N$4, $CH$3, IF($BC23="", $CG$3, IFERROR(INDEX('Project Details'!$O$11:$O$20, MATCH($BC23, 'Project Details'!$N$11:$N$20, 0)), ""))))</f>
        <v/>
      </c>
      <c r="CO23" s="41" t="str">
        <f ca="1">IF(AG23="", "", IF($BF23='Project Details'!$N$4, $CH$3, IF($BC23="", $CG$3, IFERROR(INDEX('Project Details'!$O$11:$O$20, MATCH($BC23, 'Project Details'!$N$11:$N$20, 0)), ""))))</f>
        <v/>
      </c>
      <c r="CP23" s="41" t="str">
        <f ca="1">IF(AH23="", "", IF($BF23='Project Details'!$N$4, $CH$3, IF($BC23="", $CG$3, IFERROR(INDEX('Project Details'!$O$11:$O$20, MATCH($BC23, 'Project Details'!$N$11:$N$20, 0)), ""))))</f>
        <v/>
      </c>
      <c r="CQ23" s="41" t="str">
        <f ca="1">IF(AI23="", "", IF($BF23='Project Details'!$N$4, $CH$3, IF($BC23="", $CG$3, IFERROR(INDEX('Project Details'!$O$11:$O$20, MATCH($BC23, 'Project Details'!$N$11:$N$20, 0)), ""))))</f>
        <v/>
      </c>
      <c r="CR23" s="41" t="str">
        <f ca="1">IF(AJ23="", "", IF($BF23='Project Details'!$N$4, $CH$3, IF($BC23="", $CG$3, IFERROR(INDEX('Project Details'!$O$11:$O$20, MATCH($BC23, 'Project Details'!$N$11:$N$20, 0)), ""))))</f>
        <v/>
      </c>
      <c r="CS23" s="41" t="str">
        <f ca="1">IF(AK23="", "", IF($BF23='Project Details'!$N$4, $CH$3, IF($BC23="", $CG$3, IFERROR(INDEX('Project Details'!$O$11:$O$20, MATCH($BC23, 'Project Details'!$N$11:$N$20, 0)), ""))))</f>
        <v/>
      </c>
      <c r="CT23" s="41" t="str">
        <f ca="1">IF(AL23="", "", IF($BF23='Project Details'!$N$4, $CH$3, IF($BC23="", $CG$3, IFERROR(INDEX('Project Details'!$O$11:$O$20, MATCH($BC23, 'Project Details'!$N$11:$N$20, 0)), ""))))</f>
        <v/>
      </c>
      <c r="CU23" s="41" t="str">
        <f ca="1">IF(AM23="", "", IF($BF23='Project Details'!$N$4, $CH$3, IF($BC23="", $CG$3, IFERROR(INDEX('Project Details'!$O$11:$O$20, MATCH($BC23, 'Project Details'!$N$11:$N$20, 0)), ""))))</f>
        <v/>
      </c>
      <c r="CV23" s="41" t="str">
        <f ca="1">IF(AN23="", "", IF($BF23='Project Details'!$N$4, $CH$3, IF($BC23="", $CG$3, IFERROR(INDEX('Project Details'!$O$11:$O$20, MATCH($BC23, 'Project Details'!$N$11:$N$20, 0)), ""))))</f>
        <v/>
      </c>
      <c r="CW23" s="41" t="str">
        <f ca="1">IF(AO23="", "", IF($BF23='Project Details'!$N$4, $CH$3, IF($BC23="", $CG$3, IFERROR(INDEX('Project Details'!$O$11:$O$20, MATCH($BC23, 'Project Details'!$N$11:$N$20, 0)), ""))))</f>
        <v/>
      </c>
      <c r="CX23" s="41" t="str">
        <f ca="1">IF(AP23="", "", IF($BF23='Project Details'!$N$4, $CH$3, IF($BC23="", $CG$3, IFERROR(INDEX('Project Details'!$O$11:$O$20, MATCH($BC23, 'Project Details'!$N$11:$N$20, 0)), ""))))</f>
        <v/>
      </c>
      <c r="CY23" s="41" t="str">
        <f ca="1">IF(AQ23="", "", IF($BF23='Project Details'!$N$4, $CH$3, IF($BC23="", $CG$3, IFERROR(INDEX('Project Details'!$O$11:$O$20, MATCH($BC23, 'Project Details'!$N$11:$N$20, 0)), ""))))</f>
        <v/>
      </c>
      <c r="CZ23" s="41" t="str">
        <f ca="1">IF(AR23="", "", IF($BF23='Project Details'!$N$4, $CH$3, IF($BC23="", $CG$3, IFERROR(INDEX('Project Details'!$O$11:$O$20, MATCH($BC23, 'Project Details'!$N$11:$N$20, 0)), ""))))</f>
        <v/>
      </c>
      <c r="DA23" s="42" t="str">
        <f ca="1">IF(AS23="", "", IF($BF23='Project Details'!$N$4, $CH$3, IF($BC23="", $CG$3, IFERROR(INDEX('Project Details'!$O$11:$O$20, MATCH($BC23, 'Project Details'!$N$11:$N$20, 0)), ""))))</f>
        <v/>
      </c>
    </row>
    <row r="24" spans="1:105" x14ac:dyDescent="0.25">
      <c r="A24" s="32"/>
      <c r="B24" s="185" t="str">
        <f>IF('Project Details'!$B27="", "", 'Project Details'!$B27)</f>
        <v/>
      </c>
      <c r="C24" s="186"/>
      <c r="D24" s="186"/>
      <c r="E24" s="186"/>
      <c r="F24" s="186"/>
      <c r="G24" s="186"/>
      <c r="H24" s="186"/>
      <c r="I24" s="187"/>
      <c r="J24" s="32"/>
      <c r="K24" s="214" t="str">
        <f t="shared" si="34"/>
        <v/>
      </c>
      <c r="L24" s="215"/>
      <c r="M24" s="216"/>
      <c r="N24" s="32"/>
      <c r="O24" s="40" t="str">
        <f t="shared" ca="1" si="3"/>
        <v/>
      </c>
      <c r="P24" s="41" t="str">
        <f t="shared" ca="1" si="4"/>
        <v/>
      </c>
      <c r="Q24" s="41" t="str">
        <f t="shared" ca="1" si="5"/>
        <v/>
      </c>
      <c r="R24" s="41" t="str">
        <f t="shared" ca="1" si="6"/>
        <v/>
      </c>
      <c r="S24" s="41" t="str">
        <f t="shared" ca="1" si="7"/>
        <v/>
      </c>
      <c r="T24" s="41" t="str">
        <f t="shared" ca="1" si="8"/>
        <v/>
      </c>
      <c r="U24" s="41" t="str">
        <f t="shared" ca="1" si="9"/>
        <v/>
      </c>
      <c r="V24" s="41" t="str">
        <f t="shared" ca="1" si="10"/>
        <v/>
      </c>
      <c r="W24" s="41" t="str">
        <f t="shared" ca="1" si="11"/>
        <v/>
      </c>
      <c r="X24" s="41" t="str">
        <f t="shared" ca="1" si="12"/>
        <v/>
      </c>
      <c r="Y24" s="41" t="str">
        <f t="shared" ca="1" si="13"/>
        <v/>
      </c>
      <c r="Z24" s="41" t="str">
        <f t="shared" ca="1" si="14"/>
        <v/>
      </c>
      <c r="AA24" s="41" t="str">
        <f t="shared" ca="1" si="15"/>
        <v/>
      </c>
      <c r="AB24" s="41" t="str">
        <f t="shared" ca="1" si="16"/>
        <v/>
      </c>
      <c r="AC24" s="41" t="str">
        <f t="shared" ca="1" si="17"/>
        <v/>
      </c>
      <c r="AD24" s="41" t="str">
        <f t="shared" ca="1" si="18"/>
        <v/>
      </c>
      <c r="AE24" s="41" t="str">
        <f t="shared" ca="1" si="19"/>
        <v/>
      </c>
      <c r="AF24" s="41" t="str">
        <f t="shared" ca="1" si="20"/>
        <v/>
      </c>
      <c r="AG24" s="41" t="str">
        <f t="shared" ca="1" si="21"/>
        <v/>
      </c>
      <c r="AH24" s="41" t="str">
        <f t="shared" ca="1" si="22"/>
        <v/>
      </c>
      <c r="AI24" s="41" t="str">
        <f t="shared" ca="1" si="23"/>
        <v/>
      </c>
      <c r="AJ24" s="41" t="str">
        <f t="shared" ca="1" si="24"/>
        <v/>
      </c>
      <c r="AK24" s="41" t="str">
        <f t="shared" ca="1" si="25"/>
        <v/>
      </c>
      <c r="AL24" s="41" t="str">
        <f t="shared" ca="1" si="26"/>
        <v/>
      </c>
      <c r="AM24" s="41" t="str">
        <f t="shared" ca="1" si="27"/>
        <v/>
      </c>
      <c r="AN24" s="41" t="str">
        <f t="shared" ca="1" si="28"/>
        <v/>
      </c>
      <c r="AO24" s="41" t="str">
        <f t="shared" ca="1" si="29"/>
        <v/>
      </c>
      <c r="AP24" s="41" t="str">
        <f t="shared" ca="1" si="30"/>
        <v/>
      </c>
      <c r="AQ24" s="41" t="str">
        <f t="shared" ca="1" si="31"/>
        <v/>
      </c>
      <c r="AR24" s="41" t="str">
        <f t="shared" ca="1" si="32"/>
        <v/>
      </c>
      <c r="AS24" s="42" t="str">
        <f t="shared" ca="1" si="33"/>
        <v/>
      </c>
      <c r="AT24" s="32"/>
      <c r="BA24" s="11" t="str">
        <f>IF(IFERROR(INDEX('Project Details'!$F$11:$F$68, MATCH($B24, 'Project Details'!$B$11:$B$68, 0)), "")="", "", IFERROR(INDEX('Project Details'!$F$11:$F$68, MATCH($B24, 'Project Details'!$B$11:$B$68, 0)), ""))</f>
        <v/>
      </c>
      <c r="BB24" s="2" t="str">
        <f>IF(IFERROR(INDEX('Project Details'!$G$11:$G$68, MATCH($B24, 'Project Details'!$B$11:$B$68, 0)), "")="", "", IFERROR(INDEX('Project Details'!$G$11:$FG$68, MATCH($B24, 'Project Details'!$B$11:$B$68, 0)), ""))</f>
        <v/>
      </c>
      <c r="BC24" s="2" t="str">
        <f>IF(IFERROR(INDEX('Project Details'!$C$11:$C$68, MATCH($B24, 'Project Details'!$B$11:$B$68, 0)), "")="", "", IFERROR(INDEX('Project Details'!$C$11:$C$68, MATCH($B24, 'Project Details'!$B$11:$B$68, 0)), ""))</f>
        <v/>
      </c>
      <c r="BD24" s="33" t="str">
        <f>IF(IFERROR(INDEX('Project Details'!$D$11:$D$68, MATCH($B24, 'Project Details'!$B$11:$B$68, 0)), "")="", "", IFERROR(INDEX('Project Details'!$D$11:$D$68, MATCH($B24, 'Project Details'!$B$11:$B$68, 0)), ""))</f>
        <v/>
      </c>
      <c r="BE24" s="33" t="str">
        <f>IF(IFERROR(INDEX('Project Details'!$E$11:$E$68, MATCH($B24, 'Project Details'!$B$11:$B$68, 0)), "")="", "", IFERROR(INDEX('Project Details'!$E$11:$E$68, MATCH($B24, 'Project Details'!$B$11:$B$68, 0)), ""))</f>
        <v/>
      </c>
      <c r="BF24" s="12" t="str">
        <f>IF(IFERROR(INDEX('Project Details'!$H$11:$H$68, MATCH($B24, 'Project Details'!$B$11:$B$68, 0)), "")="", "", 'Project Details'!$N$4)</f>
        <v/>
      </c>
      <c r="BJ24" s="71"/>
      <c r="BK24" s="69"/>
      <c r="BL24" s="74"/>
      <c r="BM24" s="69"/>
      <c r="BN24" s="68"/>
      <c r="BO24" s="73"/>
      <c r="BP24" s="69"/>
      <c r="BQ24" s="69"/>
      <c r="BR24" s="69"/>
      <c r="BS24" s="69"/>
      <c r="BT24" s="69"/>
      <c r="BU24" s="69"/>
      <c r="BW24" s="40" t="str">
        <f ca="1">IF(O24="", "", IF($BF24='Project Details'!$N$4, $CH$3, IF($BC24="", $CG$3, IFERROR(INDEX('Project Details'!$O$11:$O$20, MATCH($BC24, 'Project Details'!$N$11:$N$20, 0)), ""))))</f>
        <v/>
      </c>
      <c r="BX24" s="41" t="str">
        <f ca="1">IF(P24="", "", IF($BF24='Project Details'!$N$4, $CH$3, IF($BC24="", $CG$3, IFERROR(INDEX('Project Details'!$O$11:$O$20, MATCH($BC24, 'Project Details'!$N$11:$N$20, 0)), ""))))</f>
        <v/>
      </c>
      <c r="BY24" s="41" t="str">
        <f ca="1">IF(Q24="", "", IF($BF24='Project Details'!$N$4, $CH$3, IF($BC24="", $CG$3, IFERROR(INDEX('Project Details'!$O$11:$O$20, MATCH($BC24, 'Project Details'!$N$11:$N$20, 0)), ""))))</f>
        <v/>
      </c>
      <c r="BZ24" s="41" t="str">
        <f ca="1">IF(R24="", "", IF($BF24='Project Details'!$N$4, $CH$3, IF($BC24="", $CG$3, IFERROR(INDEX('Project Details'!$O$11:$O$20, MATCH($BC24, 'Project Details'!$N$11:$N$20, 0)), ""))))</f>
        <v/>
      </c>
      <c r="CA24" s="41" t="str">
        <f ca="1">IF(S24="", "", IF($BF24='Project Details'!$N$4, $CH$3, IF($BC24="", $CG$3, IFERROR(INDEX('Project Details'!$O$11:$O$20, MATCH($BC24, 'Project Details'!$N$11:$N$20, 0)), ""))))</f>
        <v/>
      </c>
      <c r="CB24" s="41" t="str">
        <f ca="1">IF(T24="", "", IF($BF24='Project Details'!$N$4, $CH$3, IF($BC24="", $CG$3, IFERROR(INDEX('Project Details'!$O$11:$O$20, MATCH($BC24, 'Project Details'!$N$11:$N$20, 0)), ""))))</f>
        <v/>
      </c>
      <c r="CC24" s="41" t="str">
        <f ca="1">IF(U24="", "", IF($BF24='Project Details'!$N$4, $CH$3, IF($BC24="", $CG$3, IFERROR(INDEX('Project Details'!$O$11:$O$20, MATCH($BC24, 'Project Details'!$N$11:$N$20, 0)), ""))))</f>
        <v/>
      </c>
      <c r="CD24" s="41" t="str">
        <f ca="1">IF(V24="", "", IF($BF24='Project Details'!$N$4, $CH$3, IF($BC24="", $CG$3, IFERROR(INDEX('Project Details'!$O$11:$O$20, MATCH($BC24, 'Project Details'!$N$11:$N$20, 0)), ""))))</f>
        <v/>
      </c>
      <c r="CE24" s="41" t="str">
        <f ca="1">IF(W24="", "", IF($BF24='Project Details'!$N$4, $CH$3, IF($BC24="", $CG$3, IFERROR(INDEX('Project Details'!$O$11:$O$20, MATCH($BC24, 'Project Details'!$N$11:$N$20, 0)), ""))))</f>
        <v/>
      </c>
      <c r="CF24" s="41" t="str">
        <f ca="1">IF(X24="", "", IF($BF24='Project Details'!$N$4, $CH$3, IF($BC24="", $CG$3, IFERROR(INDEX('Project Details'!$O$11:$O$20, MATCH($BC24, 'Project Details'!$N$11:$N$20, 0)), ""))))</f>
        <v/>
      </c>
      <c r="CG24" s="41" t="str">
        <f ca="1">IF(Y24="", "", IF($BF24='Project Details'!$N$4, $CH$3, IF($BC24="", $CG$3, IFERROR(INDEX('Project Details'!$O$11:$O$20, MATCH($BC24, 'Project Details'!$N$11:$N$20, 0)), ""))))</f>
        <v/>
      </c>
      <c r="CH24" s="41" t="str">
        <f ca="1">IF(Z24="", "", IF($BF24='Project Details'!$N$4, $CH$3, IF($BC24="", $CG$3, IFERROR(INDEX('Project Details'!$O$11:$O$20, MATCH($BC24, 'Project Details'!$N$11:$N$20, 0)), ""))))</f>
        <v/>
      </c>
      <c r="CI24" s="41" t="str">
        <f ca="1">IF(AA24="", "", IF($BF24='Project Details'!$N$4, $CH$3, IF($BC24="", $CG$3, IFERROR(INDEX('Project Details'!$O$11:$O$20, MATCH($BC24, 'Project Details'!$N$11:$N$20, 0)), ""))))</f>
        <v/>
      </c>
      <c r="CJ24" s="41" t="str">
        <f ca="1">IF(AB24="", "", IF($BF24='Project Details'!$N$4, $CH$3, IF($BC24="", $CG$3, IFERROR(INDEX('Project Details'!$O$11:$O$20, MATCH($BC24, 'Project Details'!$N$11:$N$20, 0)), ""))))</f>
        <v/>
      </c>
      <c r="CK24" s="41" t="str">
        <f ca="1">IF(AC24="", "", IF($BF24='Project Details'!$N$4, $CH$3, IF($BC24="", $CG$3, IFERROR(INDEX('Project Details'!$O$11:$O$20, MATCH($BC24, 'Project Details'!$N$11:$N$20, 0)), ""))))</f>
        <v/>
      </c>
      <c r="CL24" s="41" t="str">
        <f ca="1">IF(AD24="", "", IF($BF24='Project Details'!$N$4, $CH$3, IF($BC24="", $CG$3, IFERROR(INDEX('Project Details'!$O$11:$O$20, MATCH($BC24, 'Project Details'!$N$11:$N$20, 0)), ""))))</f>
        <v/>
      </c>
      <c r="CM24" s="41" t="str">
        <f ca="1">IF(AE24="", "", IF($BF24='Project Details'!$N$4, $CH$3, IF($BC24="", $CG$3, IFERROR(INDEX('Project Details'!$O$11:$O$20, MATCH($BC24, 'Project Details'!$N$11:$N$20, 0)), ""))))</f>
        <v/>
      </c>
      <c r="CN24" s="41" t="str">
        <f ca="1">IF(AF24="", "", IF($BF24='Project Details'!$N$4, $CH$3, IF($BC24="", $CG$3, IFERROR(INDEX('Project Details'!$O$11:$O$20, MATCH($BC24, 'Project Details'!$N$11:$N$20, 0)), ""))))</f>
        <v/>
      </c>
      <c r="CO24" s="41" t="str">
        <f ca="1">IF(AG24="", "", IF($BF24='Project Details'!$N$4, $CH$3, IF($BC24="", $CG$3, IFERROR(INDEX('Project Details'!$O$11:$O$20, MATCH($BC24, 'Project Details'!$N$11:$N$20, 0)), ""))))</f>
        <v/>
      </c>
      <c r="CP24" s="41" t="str">
        <f ca="1">IF(AH24="", "", IF($BF24='Project Details'!$N$4, $CH$3, IF($BC24="", $CG$3, IFERROR(INDEX('Project Details'!$O$11:$O$20, MATCH($BC24, 'Project Details'!$N$11:$N$20, 0)), ""))))</f>
        <v/>
      </c>
      <c r="CQ24" s="41" t="str">
        <f ca="1">IF(AI24="", "", IF($BF24='Project Details'!$N$4, $CH$3, IF($BC24="", $CG$3, IFERROR(INDEX('Project Details'!$O$11:$O$20, MATCH($BC24, 'Project Details'!$N$11:$N$20, 0)), ""))))</f>
        <v/>
      </c>
      <c r="CR24" s="41" t="str">
        <f ca="1">IF(AJ24="", "", IF($BF24='Project Details'!$N$4, $CH$3, IF($BC24="", $CG$3, IFERROR(INDEX('Project Details'!$O$11:$O$20, MATCH($BC24, 'Project Details'!$N$11:$N$20, 0)), ""))))</f>
        <v/>
      </c>
      <c r="CS24" s="41" t="str">
        <f ca="1">IF(AK24="", "", IF($BF24='Project Details'!$N$4, $CH$3, IF($BC24="", $CG$3, IFERROR(INDEX('Project Details'!$O$11:$O$20, MATCH($BC24, 'Project Details'!$N$11:$N$20, 0)), ""))))</f>
        <v/>
      </c>
      <c r="CT24" s="41" t="str">
        <f ca="1">IF(AL24="", "", IF($BF24='Project Details'!$N$4, $CH$3, IF($BC24="", $CG$3, IFERROR(INDEX('Project Details'!$O$11:$O$20, MATCH($BC24, 'Project Details'!$N$11:$N$20, 0)), ""))))</f>
        <v/>
      </c>
      <c r="CU24" s="41" t="str">
        <f ca="1">IF(AM24="", "", IF($BF24='Project Details'!$N$4, $CH$3, IF($BC24="", $CG$3, IFERROR(INDEX('Project Details'!$O$11:$O$20, MATCH($BC24, 'Project Details'!$N$11:$N$20, 0)), ""))))</f>
        <v/>
      </c>
      <c r="CV24" s="41" t="str">
        <f ca="1">IF(AN24="", "", IF($BF24='Project Details'!$N$4, $CH$3, IF($BC24="", $CG$3, IFERROR(INDEX('Project Details'!$O$11:$O$20, MATCH($BC24, 'Project Details'!$N$11:$N$20, 0)), ""))))</f>
        <v/>
      </c>
      <c r="CW24" s="41" t="str">
        <f ca="1">IF(AO24="", "", IF($BF24='Project Details'!$N$4, $CH$3, IF($BC24="", $CG$3, IFERROR(INDEX('Project Details'!$O$11:$O$20, MATCH($BC24, 'Project Details'!$N$11:$N$20, 0)), ""))))</f>
        <v/>
      </c>
      <c r="CX24" s="41" t="str">
        <f ca="1">IF(AP24="", "", IF($BF24='Project Details'!$N$4, $CH$3, IF($BC24="", $CG$3, IFERROR(INDEX('Project Details'!$O$11:$O$20, MATCH($BC24, 'Project Details'!$N$11:$N$20, 0)), ""))))</f>
        <v/>
      </c>
      <c r="CY24" s="41" t="str">
        <f ca="1">IF(AQ24="", "", IF($BF24='Project Details'!$N$4, $CH$3, IF($BC24="", $CG$3, IFERROR(INDEX('Project Details'!$O$11:$O$20, MATCH($BC24, 'Project Details'!$N$11:$N$20, 0)), ""))))</f>
        <v/>
      </c>
      <c r="CZ24" s="41" t="str">
        <f ca="1">IF(AR24="", "", IF($BF24='Project Details'!$N$4, $CH$3, IF($BC24="", $CG$3, IFERROR(INDEX('Project Details'!$O$11:$O$20, MATCH($BC24, 'Project Details'!$N$11:$N$20, 0)), ""))))</f>
        <v/>
      </c>
      <c r="DA24" s="42" t="str">
        <f ca="1">IF(AS24="", "", IF($BF24='Project Details'!$N$4, $CH$3, IF($BC24="", $CG$3, IFERROR(INDEX('Project Details'!$O$11:$O$20, MATCH($BC24, 'Project Details'!$N$11:$N$20, 0)), ""))))</f>
        <v/>
      </c>
    </row>
    <row r="25" spans="1:105" x14ac:dyDescent="0.25">
      <c r="A25" s="32"/>
      <c r="B25" s="185" t="str">
        <f>IF('Project Details'!$B28="", "", 'Project Details'!$B28)</f>
        <v/>
      </c>
      <c r="C25" s="186"/>
      <c r="D25" s="186"/>
      <c r="E25" s="186"/>
      <c r="F25" s="186"/>
      <c r="G25" s="186"/>
      <c r="H25" s="186"/>
      <c r="I25" s="187"/>
      <c r="J25" s="32"/>
      <c r="K25" s="214" t="str">
        <f t="shared" si="34"/>
        <v/>
      </c>
      <c r="L25" s="215"/>
      <c r="M25" s="216"/>
      <c r="N25" s="32"/>
      <c r="O25" s="40" t="str">
        <f t="shared" ca="1" si="3"/>
        <v/>
      </c>
      <c r="P25" s="41" t="str">
        <f t="shared" ca="1" si="4"/>
        <v/>
      </c>
      <c r="Q25" s="41" t="str">
        <f t="shared" ca="1" si="5"/>
        <v/>
      </c>
      <c r="R25" s="41" t="str">
        <f t="shared" ca="1" si="6"/>
        <v/>
      </c>
      <c r="S25" s="41" t="str">
        <f t="shared" ca="1" si="7"/>
        <v/>
      </c>
      <c r="T25" s="41" t="str">
        <f t="shared" ca="1" si="8"/>
        <v/>
      </c>
      <c r="U25" s="41" t="str">
        <f t="shared" ca="1" si="9"/>
        <v/>
      </c>
      <c r="V25" s="41" t="str">
        <f t="shared" ca="1" si="10"/>
        <v/>
      </c>
      <c r="W25" s="41" t="str">
        <f t="shared" ca="1" si="11"/>
        <v/>
      </c>
      <c r="X25" s="41" t="str">
        <f t="shared" ca="1" si="12"/>
        <v/>
      </c>
      <c r="Y25" s="41" t="str">
        <f t="shared" ca="1" si="13"/>
        <v/>
      </c>
      <c r="Z25" s="41" t="str">
        <f t="shared" ca="1" si="14"/>
        <v/>
      </c>
      <c r="AA25" s="41" t="str">
        <f t="shared" ca="1" si="15"/>
        <v/>
      </c>
      <c r="AB25" s="41" t="str">
        <f t="shared" ca="1" si="16"/>
        <v/>
      </c>
      <c r="AC25" s="41" t="str">
        <f t="shared" ca="1" si="17"/>
        <v/>
      </c>
      <c r="AD25" s="41" t="str">
        <f t="shared" ca="1" si="18"/>
        <v/>
      </c>
      <c r="AE25" s="41" t="str">
        <f t="shared" ca="1" si="19"/>
        <v/>
      </c>
      <c r="AF25" s="41" t="str">
        <f t="shared" ca="1" si="20"/>
        <v/>
      </c>
      <c r="AG25" s="41" t="str">
        <f t="shared" ca="1" si="21"/>
        <v/>
      </c>
      <c r="AH25" s="41" t="str">
        <f t="shared" ca="1" si="22"/>
        <v/>
      </c>
      <c r="AI25" s="41" t="str">
        <f t="shared" ca="1" si="23"/>
        <v/>
      </c>
      <c r="AJ25" s="41" t="str">
        <f t="shared" ca="1" si="24"/>
        <v/>
      </c>
      <c r="AK25" s="41" t="str">
        <f t="shared" ca="1" si="25"/>
        <v/>
      </c>
      <c r="AL25" s="41" t="str">
        <f t="shared" ca="1" si="26"/>
        <v/>
      </c>
      <c r="AM25" s="41" t="str">
        <f t="shared" ca="1" si="27"/>
        <v/>
      </c>
      <c r="AN25" s="41" t="str">
        <f t="shared" ca="1" si="28"/>
        <v/>
      </c>
      <c r="AO25" s="41" t="str">
        <f t="shared" ca="1" si="29"/>
        <v/>
      </c>
      <c r="AP25" s="41" t="str">
        <f t="shared" ca="1" si="30"/>
        <v/>
      </c>
      <c r="AQ25" s="41" t="str">
        <f t="shared" ca="1" si="31"/>
        <v/>
      </c>
      <c r="AR25" s="41" t="str">
        <f t="shared" ca="1" si="32"/>
        <v/>
      </c>
      <c r="AS25" s="42" t="str">
        <f t="shared" ca="1" si="33"/>
        <v/>
      </c>
      <c r="AT25" s="32"/>
      <c r="BA25" s="11" t="str">
        <f>IF(IFERROR(INDEX('Project Details'!$F$11:$F$68, MATCH($B25, 'Project Details'!$B$11:$B$68, 0)), "")="", "", IFERROR(INDEX('Project Details'!$F$11:$F$68, MATCH($B25, 'Project Details'!$B$11:$B$68, 0)), ""))</f>
        <v/>
      </c>
      <c r="BB25" s="2" t="str">
        <f>IF(IFERROR(INDEX('Project Details'!$G$11:$G$68, MATCH($B25, 'Project Details'!$B$11:$B$68, 0)), "")="", "", IFERROR(INDEX('Project Details'!$G$11:$FG$68, MATCH($B25, 'Project Details'!$B$11:$B$68, 0)), ""))</f>
        <v/>
      </c>
      <c r="BC25" s="2" t="str">
        <f>IF(IFERROR(INDEX('Project Details'!$C$11:$C$68, MATCH($B25, 'Project Details'!$B$11:$B$68, 0)), "")="", "", IFERROR(INDEX('Project Details'!$C$11:$C$68, MATCH($B25, 'Project Details'!$B$11:$B$68, 0)), ""))</f>
        <v/>
      </c>
      <c r="BD25" s="33" t="str">
        <f>IF(IFERROR(INDEX('Project Details'!$D$11:$D$68, MATCH($B25, 'Project Details'!$B$11:$B$68, 0)), "")="", "", IFERROR(INDEX('Project Details'!$D$11:$D$68, MATCH($B25, 'Project Details'!$B$11:$B$68, 0)), ""))</f>
        <v/>
      </c>
      <c r="BE25" s="33" t="str">
        <f>IF(IFERROR(INDEX('Project Details'!$E$11:$E$68, MATCH($B25, 'Project Details'!$B$11:$B$68, 0)), "")="", "", IFERROR(INDEX('Project Details'!$E$11:$E$68, MATCH($B25, 'Project Details'!$B$11:$B$68, 0)), ""))</f>
        <v/>
      </c>
      <c r="BF25" s="12" t="str">
        <f>IF(IFERROR(INDEX('Project Details'!$H$11:$H$68, MATCH($B25, 'Project Details'!$B$11:$B$68, 0)), "")="", "", 'Project Details'!$N$4)</f>
        <v/>
      </c>
      <c r="BJ25" s="71"/>
      <c r="BK25" s="69"/>
      <c r="BL25" s="69"/>
      <c r="BM25" s="69"/>
      <c r="BN25" s="69"/>
      <c r="BO25" s="69"/>
      <c r="BP25" s="69"/>
      <c r="BQ25" s="69"/>
      <c r="BR25" s="69"/>
      <c r="BS25" s="69"/>
      <c r="BT25" s="69"/>
      <c r="BU25" s="69"/>
      <c r="BW25" s="40" t="str">
        <f ca="1">IF(O25="", "", IF($BF25='Project Details'!$N$4, $CH$3, IF($BC25="", $CG$3, IFERROR(INDEX('Project Details'!$O$11:$O$20, MATCH($BC25, 'Project Details'!$N$11:$N$20, 0)), ""))))</f>
        <v/>
      </c>
      <c r="BX25" s="41" t="str">
        <f ca="1">IF(P25="", "", IF($BF25='Project Details'!$N$4, $CH$3, IF($BC25="", $CG$3, IFERROR(INDEX('Project Details'!$O$11:$O$20, MATCH($BC25, 'Project Details'!$N$11:$N$20, 0)), ""))))</f>
        <v/>
      </c>
      <c r="BY25" s="41" t="str">
        <f ca="1">IF(Q25="", "", IF($BF25='Project Details'!$N$4, $CH$3, IF($BC25="", $CG$3, IFERROR(INDEX('Project Details'!$O$11:$O$20, MATCH($BC25, 'Project Details'!$N$11:$N$20, 0)), ""))))</f>
        <v/>
      </c>
      <c r="BZ25" s="41" t="str">
        <f ca="1">IF(R25="", "", IF($BF25='Project Details'!$N$4, $CH$3, IF($BC25="", $CG$3, IFERROR(INDEX('Project Details'!$O$11:$O$20, MATCH($BC25, 'Project Details'!$N$11:$N$20, 0)), ""))))</f>
        <v/>
      </c>
      <c r="CA25" s="41" t="str">
        <f ca="1">IF(S25="", "", IF($BF25='Project Details'!$N$4, $CH$3, IF($BC25="", $CG$3, IFERROR(INDEX('Project Details'!$O$11:$O$20, MATCH($BC25, 'Project Details'!$N$11:$N$20, 0)), ""))))</f>
        <v/>
      </c>
      <c r="CB25" s="41" t="str">
        <f ca="1">IF(T25="", "", IF($BF25='Project Details'!$N$4, $CH$3, IF($BC25="", $CG$3, IFERROR(INDEX('Project Details'!$O$11:$O$20, MATCH($BC25, 'Project Details'!$N$11:$N$20, 0)), ""))))</f>
        <v/>
      </c>
      <c r="CC25" s="41" t="str">
        <f ca="1">IF(U25="", "", IF($BF25='Project Details'!$N$4, $CH$3, IF($BC25="", $CG$3, IFERROR(INDEX('Project Details'!$O$11:$O$20, MATCH($BC25, 'Project Details'!$N$11:$N$20, 0)), ""))))</f>
        <v/>
      </c>
      <c r="CD25" s="41" t="str">
        <f ca="1">IF(V25="", "", IF($BF25='Project Details'!$N$4, $CH$3, IF($BC25="", $CG$3, IFERROR(INDEX('Project Details'!$O$11:$O$20, MATCH($BC25, 'Project Details'!$N$11:$N$20, 0)), ""))))</f>
        <v/>
      </c>
      <c r="CE25" s="41" t="str">
        <f ca="1">IF(W25="", "", IF($BF25='Project Details'!$N$4, $CH$3, IF($BC25="", $CG$3, IFERROR(INDEX('Project Details'!$O$11:$O$20, MATCH($BC25, 'Project Details'!$N$11:$N$20, 0)), ""))))</f>
        <v/>
      </c>
      <c r="CF25" s="41" t="str">
        <f ca="1">IF(X25="", "", IF($BF25='Project Details'!$N$4, $CH$3, IF($BC25="", $CG$3, IFERROR(INDEX('Project Details'!$O$11:$O$20, MATCH($BC25, 'Project Details'!$N$11:$N$20, 0)), ""))))</f>
        <v/>
      </c>
      <c r="CG25" s="41" t="str">
        <f ca="1">IF(Y25="", "", IF($BF25='Project Details'!$N$4, $CH$3, IF($BC25="", $CG$3, IFERROR(INDEX('Project Details'!$O$11:$O$20, MATCH($BC25, 'Project Details'!$N$11:$N$20, 0)), ""))))</f>
        <v/>
      </c>
      <c r="CH25" s="41" t="str">
        <f ca="1">IF(Z25="", "", IF($BF25='Project Details'!$N$4, $CH$3, IF($BC25="", $CG$3, IFERROR(INDEX('Project Details'!$O$11:$O$20, MATCH($BC25, 'Project Details'!$N$11:$N$20, 0)), ""))))</f>
        <v/>
      </c>
      <c r="CI25" s="41" t="str">
        <f ca="1">IF(AA25="", "", IF($BF25='Project Details'!$N$4, $CH$3, IF($BC25="", $CG$3, IFERROR(INDEX('Project Details'!$O$11:$O$20, MATCH($BC25, 'Project Details'!$N$11:$N$20, 0)), ""))))</f>
        <v/>
      </c>
      <c r="CJ25" s="41" t="str">
        <f ca="1">IF(AB25="", "", IF($BF25='Project Details'!$N$4, $CH$3, IF($BC25="", $CG$3, IFERROR(INDEX('Project Details'!$O$11:$O$20, MATCH($BC25, 'Project Details'!$N$11:$N$20, 0)), ""))))</f>
        <v/>
      </c>
      <c r="CK25" s="41" t="str">
        <f ca="1">IF(AC25="", "", IF($BF25='Project Details'!$N$4, $CH$3, IF($BC25="", $CG$3, IFERROR(INDEX('Project Details'!$O$11:$O$20, MATCH($BC25, 'Project Details'!$N$11:$N$20, 0)), ""))))</f>
        <v/>
      </c>
      <c r="CL25" s="41" t="str">
        <f ca="1">IF(AD25="", "", IF($BF25='Project Details'!$N$4, $CH$3, IF($BC25="", $CG$3, IFERROR(INDEX('Project Details'!$O$11:$O$20, MATCH($BC25, 'Project Details'!$N$11:$N$20, 0)), ""))))</f>
        <v/>
      </c>
      <c r="CM25" s="41" t="str">
        <f ca="1">IF(AE25="", "", IF($BF25='Project Details'!$N$4, $CH$3, IF($BC25="", $CG$3, IFERROR(INDEX('Project Details'!$O$11:$O$20, MATCH($BC25, 'Project Details'!$N$11:$N$20, 0)), ""))))</f>
        <v/>
      </c>
      <c r="CN25" s="41" t="str">
        <f ca="1">IF(AF25="", "", IF($BF25='Project Details'!$N$4, $CH$3, IF($BC25="", $CG$3, IFERROR(INDEX('Project Details'!$O$11:$O$20, MATCH($BC25, 'Project Details'!$N$11:$N$20, 0)), ""))))</f>
        <v/>
      </c>
      <c r="CO25" s="41" t="str">
        <f ca="1">IF(AG25="", "", IF($BF25='Project Details'!$N$4, $CH$3, IF($BC25="", $CG$3, IFERROR(INDEX('Project Details'!$O$11:$O$20, MATCH($BC25, 'Project Details'!$N$11:$N$20, 0)), ""))))</f>
        <v/>
      </c>
      <c r="CP25" s="41" t="str">
        <f ca="1">IF(AH25="", "", IF($BF25='Project Details'!$N$4, $CH$3, IF($BC25="", $CG$3, IFERROR(INDEX('Project Details'!$O$11:$O$20, MATCH($BC25, 'Project Details'!$N$11:$N$20, 0)), ""))))</f>
        <v/>
      </c>
      <c r="CQ25" s="41" t="str">
        <f ca="1">IF(AI25="", "", IF($BF25='Project Details'!$N$4, $CH$3, IF($BC25="", $CG$3, IFERROR(INDEX('Project Details'!$O$11:$O$20, MATCH($BC25, 'Project Details'!$N$11:$N$20, 0)), ""))))</f>
        <v/>
      </c>
      <c r="CR25" s="41" t="str">
        <f ca="1">IF(AJ25="", "", IF($BF25='Project Details'!$N$4, $CH$3, IF($BC25="", $CG$3, IFERROR(INDEX('Project Details'!$O$11:$O$20, MATCH($BC25, 'Project Details'!$N$11:$N$20, 0)), ""))))</f>
        <v/>
      </c>
      <c r="CS25" s="41" t="str">
        <f ca="1">IF(AK25="", "", IF($BF25='Project Details'!$N$4, $CH$3, IF($BC25="", $CG$3, IFERROR(INDEX('Project Details'!$O$11:$O$20, MATCH($BC25, 'Project Details'!$N$11:$N$20, 0)), ""))))</f>
        <v/>
      </c>
      <c r="CT25" s="41" t="str">
        <f ca="1">IF(AL25="", "", IF($BF25='Project Details'!$N$4, $CH$3, IF($BC25="", $CG$3, IFERROR(INDEX('Project Details'!$O$11:$O$20, MATCH($BC25, 'Project Details'!$N$11:$N$20, 0)), ""))))</f>
        <v/>
      </c>
      <c r="CU25" s="41" t="str">
        <f ca="1">IF(AM25="", "", IF($BF25='Project Details'!$N$4, $CH$3, IF($BC25="", $CG$3, IFERROR(INDEX('Project Details'!$O$11:$O$20, MATCH($BC25, 'Project Details'!$N$11:$N$20, 0)), ""))))</f>
        <v/>
      </c>
      <c r="CV25" s="41" t="str">
        <f ca="1">IF(AN25="", "", IF($BF25='Project Details'!$N$4, $CH$3, IF($BC25="", $CG$3, IFERROR(INDEX('Project Details'!$O$11:$O$20, MATCH($BC25, 'Project Details'!$N$11:$N$20, 0)), ""))))</f>
        <v/>
      </c>
      <c r="CW25" s="41" t="str">
        <f ca="1">IF(AO25="", "", IF($BF25='Project Details'!$N$4, $CH$3, IF($BC25="", $CG$3, IFERROR(INDEX('Project Details'!$O$11:$O$20, MATCH($BC25, 'Project Details'!$N$11:$N$20, 0)), ""))))</f>
        <v/>
      </c>
      <c r="CX25" s="41" t="str">
        <f ca="1">IF(AP25="", "", IF($BF25='Project Details'!$N$4, $CH$3, IF($BC25="", $CG$3, IFERROR(INDEX('Project Details'!$O$11:$O$20, MATCH($BC25, 'Project Details'!$N$11:$N$20, 0)), ""))))</f>
        <v/>
      </c>
      <c r="CY25" s="41" t="str">
        <f ca="1">IF(AQ25="", "", IF($BF25='Project Details'!$N$4, $CH$3, IF($BC25="", $CG$3, IFERROR(INDEX('Project Details'!$O$11:$O$20, MATCH($BC25, 'Project Details'!$N$11:$N$20, 0)), ""))))</f>
        <v/>
      </c>
      <c r="CZ25" s="41" t="str">
        <f ca="1">IF(AR25="", "", IF($BF25='Project Details'!$N$4, $CH$3, IF($BC25="", $CG$3, IFERROR(INDEX('Project Details'!$O$11:$O$20, MATCH($BC25, 'Project Details'!$N$11:$N$20, 0)), ""))))</f>
        <v/>
      </c>
      <c r="DA25" s="42" t="str">
        <f ca="1">IF(AS25="", "", IF($BF25='Project Details'!$N$4, $CH$3, IF($BC25="", $CG$3, IFERROR(INDEX('Project Details'!$O$11:$O$20, MATCH($BC25, 'Project Details'!$N$11:$N$20, 0)), ""))))</f>
        <v/>
      </c>
    </row>
    <row r="26" spans="1:105" x14ac:dyDescent="0.25">
      <c r="A26" s="32"/>
      <c r="B26" s="185" t="str">
        <f>IF('Project Details'!$B29="", "", 'Project Details'!$B29)</f>
        <v/>
      </c>
      <c r="C26" s="186"/>
      <c r="D26" s="186"/>
      <c r="E26" s="186"/>
      <c r="F26" s="186"/>
      <c r="G26" s="186"/>
      <c r="H26" s="186"/>
      <c r="I26" s="187"/>
      <c r="J26" s="32"/>
      <c r="K26" s="214" t="str">
        <f t="shared" si="34"/>
        <v/>
      </c>
      <c r="L26" s="215"/>
      <c r="M26" s="216"/>
      <c r="N26" s="32"/>
      <c r="O26" s="40" t="str">
        <f t="shared" ca="1" si="3"/>
        <v/>
      </c>
      <c r="P26" s="41" t="str">
        <f t="shared" ca="1" si="4"/>
        <v/>
      </c>
      <c r="Q26" s="41" t="str">
        <f t="shared" ca="1" si="5"/>
        <v/>
      </c>
      <c r="R26" s="41" t="str">
        <f t="shared" ca="1" si="6"/>
        <v/>
      </c>
      <c r="S26" s="41" t="str">
        <f t="shared" ca="1" si="7"/>
        <v/>
      </c>
      <c r="T26" s="41" t="str">
        <f t="shared" ca="1" si="8"/>
        <v/>
      </c>
      <c r="U26" s="41" t="str">
        <f t="shared" ca="1" si="9"/>
        <v/>
      </c>
      <c r="V26" s="41" t="str">
        <f t="shared" ca="1" si="10"/>
        <v/>
      </c>
      <c r="W26" s="41" t="str">
        <f t="shared" ca="1" si="11"/>
        <v/>
      </c>
      <c r="X26" s="41" t="str">
        <f t="shared" ca="1" si="12"/>
        <v/>
      </c>
      <c r="Y26" s="41" t="str">
        <f t="shared" ca="1" si="13"/>
        <v/>
      </c>
      <c r="Z26" s="41" t="str">
        <f t="shared" ca="1" si="14"/>
        <v/>
      </c>
      <c r="AA26" s="41" t="str">
        <f t="shared" ca="1" si="15"/>
        <v/>
      </c>
      <c r="AB26" s="41" t="str">
        <f t="shared" ca="1" si="16"/>
        <v/>
      </c>
      <c r="AC26" s="41" t="str">
        <f t="shared" ca="1" si="17"/>
        <v/>
      </c>
      <c r="AD26" s="41" t="str">
        <f t="shared" ca="1" si="18"/>
        <v/>
      </c>
      <c r="AE26" s="41" t="str">
        <f t="shared" ca="1" si="19"/>
        <v/>
      </c>
      <c r="AF26" s="41" t="str">
        <f t="shared" ca="1" si="20"/>
        <v/>
      </c>
      <c r="AG26" s="41" t="str">
        <f t="shared" ca="1" si="21"/>
        <v/>
      </c>
      <c r="AH26" s="41" t="str">
        <f t="shared" ca="1" si="22"/>
        <v/>
      </c>
      <c r="AI26" s="41" t="str">
        <f t="shared" ca="1" si="23"/>
        <v/>
      </c>
      <c r="AJ26" s="41" t="str">
        <f t="shared" ca="1" si="24"/>
        <v/>
      </c>
      <c r="AK26" s="41" t="str">
        <f t="shared" ca="1" si="25"/>
        <v/>
      </c>
      <c r="AL26" s="41" t="str">
        <f t="shared" ca="1" si="26"/>
        <v/>
      </c>
      <c r="AM26" s="41" t="str">
        <f t="shared" ca="1" si="27"/>
        <v/>
      </c>
      <c r="AN26" s="41" t="str">
        <f t="shared" ca="1" si="28"/>
        <v/>
      </c>
      <c r="AO26" s="41" t="str">
        <f t="shared" ca="1" si="29"/>
        <v/>
      </c>
      <c r="AP26" s="41" t="str">
        <f t="shared" ca="1" si="30"/>
        <v/>
      </c>
      <c r="AQ26" s="41" t="str">
        <f t="shared" ca="1" si="31"/>
        <v/>
      </c>
      <c r="AR26" s="41" t="str">
        <f t="shared" ca="1" si="32"/>
        <v/>
      </c>
      <c r="AS26" s="42" t="str">
        <f t="shared" ca="1" si="33"/>
        <v/>
      </c>
      <c r="AT26" s="32"/>
      <c r="BA26" s="11" t="str">
        <f>IF(IFERROR(INDEX('Project Details'!$F$11:$F$68, MATCH($B26, 'Project Details'!$B$11:$B$68, 0)), "")="", "", IFERROR(INDEX('Project Details'!$F$11:$F$68, MATCH($B26, 'Project Details'!$B$11:$B$68, 0)), ""))</f>
        <v/>
      </c>
      <c r="BB26" s="2" t="str">
        <f>IF(IFERROR(INDEX('Project Details'!$G$11:$G$68, MATCH($B26, 'Project Details'!$B$11:$B$68, 0)), "")="", "", IFERROR(INDEX('Project Details'!$G$11:$FG$68, MATCH($B26, 'Project Details'!$B$11:$B$68, 0)), ""))</f>
        <v/>
      </c>
      <c r="BC26" s="2" t="str">
        <f>IF(IFERROR(INDEX('Project Details'!$C$11:$C$68, MATCH($B26, 'Project Details'!$B$11:$B$68, 0)), "")="", "", IFERROR(INDEX('Project Details'!$C$11:$C$68, MATCH($B26, 'Project Details'!$B$11:$B$68, 0)), ""))</f>
        <v/>
      </c>
      <c r="BD26" s="33" t="str">
        <f>IF(IFERROR(INDEX('Project Details'!$D$11:$D$68, MATCH($B26, 'Project Details'!$B$11:$B$68, 0)), "")="", "", IFERROR(INDEX('Project Details'!$D$11:$D$68, MATCH($B26, 'Project Details'!$B$11:$B$68, 0)), ""))</f>
        <v/>
      </c>
      <c r="BE26" s="33" t="str">
        <f>IF(IFERROR(INDEX('Project Details'!$E$11:$E$68, MATCH($B26, 'Project Details'!$B$11:$B$68, 0)), "")="", "", IFERROR(INDEX('Project Details'!$E$11:$E$68, MATCH($B26, 'Project Details'!$B$11:$B$68, 0)), ""))</f>
        <v/>
      </c>
      <c r="BF26" s="12" t="str">
        <f>IF(IFERROR(INDEX('Project Details'!$H$11:$H$68, MATCH($B26, 'Project Details'!$B$11:$B$68, 0)), "")="", "", 'Project Details'!$N$4)</f>
        <v/>
      </c>
      <c r="BK26" s="67"/>
      <c r="BL26" s="67"/>
      <c r="BM26" s="67"/>
      <c r="BN26" s="67"/>
      <c r="BO26" s="67"/>
      <c r="BP26" s="67"/>
      <c r="BQ26" s="67"/>
      <c r="BR26" s="67"/>
      <c r="BS26" s="67"/>
      <c r="BT26" s="67"/>
      <c r="BU26" s="67"/>
      <c r="BW26" s="40" t="str">
        <f ca="1">IF(O26="", "", IF($BF26='Project Details'!$N$4, $CH$3, IF($BC26="", $CG$3, IFERROR(INDEX('Project Details'!$O$11:$O$20, MATCH($BC26, 'Project Details'!$N$11:$N$20, 0)), ""))))</f>
        <v/>
      </c>
      <c r="BX26" s="41" t="str">
        <f ca="1">IF(P26="", "", IF($BF26='Project Details'!$N$4, $CH$3, IF($BC26="", $CG$3, IFERROR(INDEX('Project Details'!$O$11:$O$20, MATCH($BC26, 'Project Details'!$N$11:$N$20, 0)), ""))))</f>
        <v/>
      </c>
      <c r="BY26" s="41" t="str">
        <f ca="1">IF(Q26="", "", IF($BF26='Project Details'!$N$4, $CH$3, IF($BC26="", $CG$3, IFERROR(INDEX('Project Details'!$O$11:$O$20, MATCH($BC26, 'Project Details'!$N$11:$N$20, 0)), ""))))</f>
        <v/>
      </c>
      <c r="BZ26" s="41" t="str">
        <f ca="1">IF(R26="", "", IF($BF26='Project Details'!$N$4, $CH$3, IF($BC26="", $CG$3, IFERROR(INDEX('Project Details'!$O$11:$O$20, MATCH($BC26, 'Project Details'!$N$11:$N$20, 0)), ""))))</f>
        <v/>
      </c>
      <c r="CA26" s="41" t="str">
        <f ca="1">IF(S26="", "", IF($BF26='Project Details'!$N$4, $CH$3, IF($BC26="", $CG$3, IFERROR(INDEX('Project Details'!$O$11:$O$20, MATCH($BC26, 'Project Details'!$N$11:$N$20, 0)), ""))))</f>
        <v/>
      </c>
      <c r="CB26" s="41" t="str">
        <f ca="1">IF(T26="", "", IF($BF26='Project Details'!$N$4, $CH$3, IF($BC26="", $CG$3, IFERROR(INDEX('Project Details'!$O$11:$O$20, MATCH($BC26, 'Project Details'!$N$11:$N$20, 0)), ""))))</f>
        <v/>
      </c>
      <c r="CC26" s="41" t="str">
        <f ca="1">IF(U26="", "", IF($BF26='Project Details'!$N$4, $CH$3, IF($BC26="", $CG$3, IFERROR(INDEX('Project Details'!$O$11:$O$20, MATCH($BC26, 'Project Details'!$N$11:$N$20, 0)), ""))))</f>
        <v/>
      </c>
      <c r="CD26" s="41" t="str">
        <f ca="1">IF(V26="", "", IF($BF26='Project Details'!$N$4, $CH$3, IF($BC26="", $CG$3, IFERROR(INDEX('Project Details'!$O$11:$O$20, MATCH($BC26, 'Project Details'!$N$11:$N$20, 0)), ""))))</f>
        <v/>
      </c>
      <c r="CE26" s="41" t="str">
        <f ca="1">IF(W26="", "", IF($BF26='Project Details'!$N$4, $CH$3, IF($BC26="", $CG$3, IFERROR(INDEX('Project Details'!$O$11:$O$20, MATCH($BC26, 'Project Details'!$N$11:$N$20, 0)), ""))))</f>
        <v/>
      </c>
      <c r="CF26" s="41" t="str">
        <f ca="1">IF(X26="", "", IF($BF26='Project Details'!$N$4, $CH$3, IF($BC26="", $CG$3, IFERROR(INDEX('Project Details'!$O$11:$O$20, MATCH($BC26, 'Project Details'!$N$11:$N$20, 0)), ""))))</f>
        <v/>
      </c>
      <c r="CG26" s="41" t="str">
        <f ca="1">IF(Y26="", "", IF($BF26='Project Details'!$N$4, $CH$3, IF($BC26="", $CG$3, IFERROR(INDEX('Project Details'!$O$11:$O$20, MATCH($BC26, 'Project Details'!$N$11:$N$20, 0)), ""))))</f>
        <v/>
      </c>
      <c r="CH26" s="41" t="str">
        <f ca="1">IF(Z26="", "", IF($BF26='Project Details'!$N$4, $CH$3, IF($BC26="", $CG$3, IFERROR(INDEX('Project Details'!$O$11:$O$20, MATCH($BC26, 'Project Details'!$N$11:$N$20, 0)), ""))))</f>
        <v/>
      </c>
      <c r="CI26" s="41" t="str">
        <f ca="1">IF(AA26="", "", IF($BF26='Project Details'!$N$4, $CH$3, IF($BC26="", $CG$3, IFERROR(INDEX('Project Details'!$O$11:$O$20, MATCH($BC26, 'Project Details'!$N$11:$N$20, 0)), ""))))</f>
        <v/>
      </c>
      <c r="CJ26" s="41" t="str">
        <f ca="1">IF(AB26="", "", IF($BF26='Project Details'!$N$4, $CH$3, IF($BC26="", $CG$3, IFERROR(INDEX('Project Details'!$O$11:$O$20, MATCH($BC26, 'Project Details'!$N$11:$N$20, 0)), ""))))</f>
        <v/>
      </c>
      <c r="CK26" s="41" t="str">
        <f ca="1">IF(AC26="", "", IF($BF26='Project Details'!$N$4, $CH$3, IF($BC26="", $CG$3, IFERROR(INDEX('Project Details'!$O$11:$O$20, MATCH($BC26, 'Project Details'!$N$11:$N$20, 0)), ""))))</f>
        <v/>
      </c>
      <c r="CL26" s="41" t="str">
        <f ca="1">IF(AD26="", "", IF($BF26='Project Details'!$N$4, $CH$3, IF($BC26="", $CG$3, IFERROR(INDEX('Project Details'!$O$11:$O$20, MATCH($BC26, 'Project Details'!$N$11:$N$20, 0)), ""))))</f>
        <v/>
      </c>
      <c r="CM26" s="41" t="str">
        <f ca="1">IF(AE26="", "", IF($BF26='Project Details'!$N$4, $CH$3, IF($BC26="", $CG$3, IFERROR(INDEX('Project Details'!$O$11:$O$20, MATCH($BC26, 'Project Details'!$N$11:$N$20, 0)), ""))))</f>
        <v/>
      </c>
      <c r="CN26" s="41" t="str">
        <f ca="1">IF(AF26="", "", IF($BF26='Project Details'!$N$4, $CH$3, IF($BC26="", $CG$3, IFERROR(INDEX('Project Details'!$O$11:$O$20, MATCH($BC26, 'Project Details'!$N$11:$N$20, 0)), ""))))</f>
        <v/>
      </c>
      <c r="CO26" s="41" t="str">
        <f ca="1">IF(AG26="", "", IF($BF26='Project Details'!$N$4, $CH$3, IF($BC26="", $CG$3, IFERROR(INDEX('Project Details'!$O$11:$O$20, MATCH($BC26, 'Project Details'!$N$11:$N$20, 0)), ""))))</f>
        <v/>
      </c>
      <c r="CP26" s="41" t="str">
        <f ca="1">IF(AH26="", "", IF($BF26='Project Details'!$N$4, $CH$3, IF($BC26="", $CG$3, IFERROR(INDEX('Project Details'!$O$11:$O$20, MATCH($BC26, 'Project Details'!$N$11:$N$20, 0)), ""))))</f>
        <v/>
      </c>
      <c r="CQ26" s="41" t="str">
        <f ca="1">IF(AI26="", "", IF($BF26='Project Details'!$N$4, $CH$3, IF($BC26="", $CG$3, IFERROR(INDEX('Project Details'!$O$11:$O$20, MATCH($BC26, 'Project Details'!$N$11:$N$20, 0)), ""))))</f>
        <v/>
      </c>
      <c r="CR26" s="41" t="str">
        <f ca="1">IF(AJ26="", "", IF($BF26='Project Details'!$N$4, $CH$3, IF($BC26="", $CG$3, IFERROR(INDEX('Project Details'!$O$11:$O$20, MATCH($BC26, 'Project Details'!$N$11:$N$20, 0)), ""))))</f>
        <v/>
      </c>
      <c r="CS26" s="41" t="str">
        <f ca="1">IF(AK26="", "", IF($BF26='Project Details'!$N$4, $CH$3, IF($BC26="", $CG$3, IFERROR(INDEX('Project Details'!$O$11:$O$20, MATCH($BC26, 'Project Details'!$N$11:$N$20, 0)), ""))))</f>
        <v/>
      </c>
      <c r="CT26" s="41" t="str">
        <f ca="1">IF(AL26="", "", IF($BF26='Project Details'!$N$4, $CH$3, IF($BC26="", $CG$3, IFERROR(INDEX('Project Details'!$O$11:$O$20, MATCH($BC26, 'Project Details'!$N$11:$N$20, 0)), ""))))</f>
        <v/>
      </c>
      <c r="CU26" s="41" t="str">
        <f ca="1">IF(AM26="", "", IF($BF26='Project Details'!$N$4, $CH$3, IF($BC26="", $CG$3, IFERROR(INDEX('Project Details'!$O$11:$O$20, MATCH($BC26, 'Project Details'!$N$11:$N$20, 0)), ""))))</f>
        <v/>
      </c>
      <c r="CV26" s="41" t="str">
        <f ca="1">IF(AN26="", "", IF($BF26='Project Details'!$N$4, $CH$3, IF($BC26="", $CG$3, IFERROR(INDEX('Project Details'!$O$11:$O$20, MATCH($BC26, 'Project Details'!$N$11:$N$20, 0)), ""))))</f>
        <v/>
      </c>
      <c r="CW26" s="41" t="str">
        <f ca="1">IF(AO26="", "", IF($BF26='Project Details'!$N$4, $CH$3, IF($BC26="", $CG$3, IFERROR(INDEX('Project Details'!$O$11:$O$20, MATCH($BC26, 'Project Details'!$N$11:$N$20, 0)), ""))))</f>
        <v/>
      </c>
      <c r="CX26" s="41" t="str">
        <f ca="1">IF(AP26="", "", IF($BF26='Project Details'!$N$4, $CH$3, IF($BC26="", $CG$3, IFERROR(INDEX('Project Details'!$O$11:$O$20, MATCH($BC26, 'Project Details'!$N$11:$N$20, 0)), ""))))</f>
        <v/>
      </c>
      <c r="CY26" s="41" t="str">
        <f ca="1">IF(AQ26="", "", IF($BF26='Project Details'!$N$4, $CH$3, IF($BC26="", $CG$3, IFERROR(INDEX('Project Details'!$O$11:$O$20, MATCH($BC26, 'Project Details'!$N$11:$N$20, 0)), ""))))</f>
        <v/>
      </c>
      <c r="CZ26" s="41" t="str">
        <f ca="1">IF(AR26="", "", IF($BF26='Project Details'!$N$4, $CH$3, IF($BC26="", $CG$3, IFERROR(INDEX('Project Details'!$O$11:$O$20, MATCH($BC26, 'Project Details'!$N$11:$N$20, 0)), ""))))</f>
        <v/>
      </c>
      <c r="DA26" s="42" t="str">
        <f ca="1">IF(AS26="", "", IF($BF26='Project Details'!$N$4, $CH$3, IF($BC26="", $CG$3, IFERROR(INDEX('Project Details'!$O$11:$O$20, MATCH($BC26, 'Project Details'!$N$11:$N$20, 0)), ""))))</f>
        <v/>
      </c>
    </row>
    <row r="27" spans="1:105" x14ac:dyDescent="0.25">
      <c r="A27" s="32"/>
      <c r="B27" s="185" t="str">
        <f>IF('Project Details'!$B30="", "", 'Project Details'!$B30)</f>
        <v/>
      </c>
      <c r="C27" s="186"/>
      <c r="D27" s="186"/>
      <c r="E27" s="186"/>
      <c r="F27" s="186"/>
      <c r="G27" s="186"/>
      <c r="H27" s="186"/>
      <c r="I27" s="187"/>
      <c r="J27" s="32"/>
      <c r="K27" s="214" t="str">
        <f t="shared" si="34"/>
        <v/>
      </c>
      <c r="L27" s="215"/>
      <c r="M27" s="216"/>
      <c r="N27" s="32"/>
      <c r="O27" s="40" t="str">
        <f t="shared" ca="1" si="3"/>
        <v/>
      </c>
      <c r="P27" s="41" t="str">
        <f t="shared" ca="1" si="4"/>
        <v/>
      </c>
      <c r="Q27" s="41" t="str">
        <f t="shared" ca="1" si="5"/>
        <v/>
      </c>
      <c r="R27" s="41" t="str">
        <f t="shared" ca="1" si="6"/>
        <v/>
      </c>
      <c r="S27" s="41" t="str">
        <f t="shared" ca="1" si="7"/>
        <v/>
      </c>
      <c r="T27" s="41" t="str">
        <f t="shared" ca="1" si="8"/>
        <v/>
      </c>
      <c r="U27" s="41" t="str">
        <f t="shared" ca="1" si="9"/>
        <v/>
      </c>
      <c r="V27" s="41" t="str">
        <f t="shared" ca="1" si="10"/>
        <v/>
      </c>
      <c r="W27" s="41" t="str">
        <f t="shared" ca="1" si="11"/>
        <v/>
      </c>
      <c r="X27" s="41" t="str">
        <f t="shared" ca="1" si="12"/>
        <v/>
      </c>
      <c r="Y27" s="41" t="str">
        <f t="shared" ca="1" si="13"/>
        <v/>
      </c>
      <c r="Z27" s="41" t="str">
        <f t="shared" ca="1" si="14"/>
        <v/>
      </c>
      <c r="AA27" s="41" t="str">
        <f t="shared" ca="1" si="15"/>
        <v/>
      </c>
      <c r="AB27" s="41" t="str">
        <f t="shared" ca="1" si="16"/>
        <v/>
      </c>
      <c r="AC27" s="41" t="str">
        <f t="shared" ca="1" si="17"/>
        <v/>
      </c>
      <c r="AD27" s="41" t="str">
        <f t="shared" ca="1" si="18"/>
        <v/>
      </c>
      <c r="AE27" s="41" t="str">
        <f t="shared" ca="1" si="19"/>
        <v/>
      </c>
      <c r="AF27" s="41" t="str">
        <f t="shared" ca="1" si="20"/>
        <v/>
      </c>
      <c r="AG27" s="41" t="str">
        <f t="shared" ca="1" si="21"/>
        <v/>
      </c>
      <c r="AH27" s="41" t="str">
        <f t="shared" ca="1" si="22"/>
        <v/>
      </c>
      <c r="AI27" s="41" t="str">
        <f t="shared" ca="1" si="23"/>
        <v/>
      </c>
      <c r="AJ27" s="41" t="str">
        <f t="shared" ca="1" si="24"/>
        <v/>
      </c>
      <c r="AK27" s="41" t="str">
        <f t="shared" ca="1" si="25"/>
        <v/>
      </c>
      <c r="AL27" s="41" t="str">
        <f t="shared" ca="1" si="26"/>
        <v/>
      </c>
      <c r="AM27" s="41" t="str">
        <f t="shared" ca="1" si="27"/>
        <v/>
      </c>
      <c r="AN27" s="41" t="str">
        <f t="shared" ca="1" si="28"/>
        <v/>
      </c>
      <c r="AO27" s="41" t="str">
        <f t="shared" ca="1" si="29"/>
        <v/>
      </c>
      <c r="AP27" s="41" t="str">
        <f t="shared" ca="1" si="30"/>
        <v/>
      </c>
      <c r="AQ27" s="41" t="str">
        <f t="shared" ca="1" si="31"/>
        <v/>
      </c>
      <c r="AR27" s="41" t="str">
        <f t="shared" ca="1" si="32"/>
        <v/>
      </c>
      <c r="AS27" s="42" t="str">
        <f t="shared" ca="1" si="33"/>
        <v/>
      </c>
      <c r="AT27" s="32"/>
      <c r="BA27" s="11" t="str">
        <f>IF(IFERROR(INDEX('Project Details'!$F$11:$F$68, MATCH($B27, 'Project Details'!$B$11:$B$68, 0)), "")="", "", IFERROR(INDEX('Project Details'!$F$11:$F$68, MATCH($B27, 'Project Details'!$B$11:$B$68, 0)), ""))</f>
        <v/>
      </c>
      <c r="BB27" s="2" t="str">
        <f>IF(IFERROR(INDEX('Project Details'!$G$11:$G$68, MATCH($B27, 'Project Details'!$B$11:$B$68, 0)), "")="", "", IFERROR(INDEX('Project Details'!$G$11:$FG$68, MATCH($B27, 'Project Details'!$B$11:$B$68, 0)), ""))</f>
        <v/>
      </c>
      <c r="BC27" s="2" t="str">
        <f>IF(IFERROR(INDEX('Project Details'!$C$11:$C$68, MATCH($B27, 'Project Details'!$B$11:$B$68, 0)), "")="", "", IFERROR(INDEX('Project Details'!$C$11:$C$68, MATCH($B27, 'Project Details'!$B$11:$B$68, 0)), ""))</f>
        <v/>
      </c>
      <c r="BD27" s="33" t="str">
        <f>IF(IFERROR(INDEX('Project Details'!$D$11:$D$68, MATCH($B27, 'Project Details'!$B$11:$B$68, 0)), "")="", "", IFERROR(INDEX('Project Details'!$D$11:$D$68, MATCH($B27, 'Project Details'!$B$11:$B$68, 0)), ""))</f>
        <v/>
      </c>
      <c r="BE27" s="33" t="str">
        <f>IF(IFERROR(INDEX('Project Details'!$E$11:$E$68, MATCH($B27, 'Project Details'!$B$11:$B$68, 0)), "")="", "", IFERROR(INDEX('Project Details'!$E$11:$E$68, MATCH($B27, 'Project Details'!$B$11:$B$68, 0)), ""))</f>
        <v/>
      </c>
      <c r="BF27" s="12" t="str">
        <f>IF(IFERROR(INDEX('Project Details'!$H$11:$H$68, MATCH($B27, 'Project Details'!$B$11:$B$68, 0)), "")="", "", 'Project Details'!$N$4)</f>
        <v/>
      </c>
      <c r="BP27" s="67"/>
      <c r="BQ27" s="67"/>
      <c r="BR27" s="67"/>
      <c r="BS27" s="67"/>
      <c r="BT27" s="67"/>
      <c r="BU27" s="67"/>
      <c r="BW27" s="40" t="str">
        <f ca="1">IF(O27="", "", IF($BF27='Project Details'!$N$4, $CH$3, IF($BC27="", $CG$3, IFERROR(INDEX('Project Details'!$O$11:$O$20, MATCH($BC27, 'Project Details'!$N$11:$N$20, 0)), ""))))</f>
        <v/>
      </c>
      <c r="BX27" s="41" t="str">
        <f ca="1">IF(P27="", "", IF($BF27='Project Details'!$N$4, $CH$3, IF($BC27="", $CG$3, IFERROR(INDEX('Project Details'!$O$11:$O$20, MATCH($BC27, 'Project Details'!$N$11:$N$20, 0)), ""))))</f>
        <v/>
      </c>
      <c r="BY27" s="41" t="str">
        <f ca="1">IF(Q27="", "", IF($BF27='Project Details'!$N$4, $CH$3, IF($BC27="", $CG$3, IFERROR(INDEX('Project Details'!$O$11:$O$20, MATCH($BC27, 'Project Details'!$N$11:$N$20, 0)), ""))))</f>
        <v/>
      </c>
      <c r="BZ27" s="41" t="str">
        <f ca="1">IF(R27="", "", IF($BF27='Project Details'!$N$4, $CH$3, IF($BC27="", $CG$3, IFERROR(INDEX('Project Details'!$O$11:$O$20, MATCH($BC27, 'Project Details'!$N$11:$N$20, 0)), ""))))</f>
        <v/>
      </c>
      <c r="CA27" s="41" t="str">
        <f ca="1">IF(S27="", "", IF($BF27='Project Details'!$N$4, $CH$3, IF($BC27="", $CG$3, IFERROR(INDEX('Project Details'!$O$11:$O$20, MATCH($BC27, 'Project Details'!$N$11:$N$20, 0)), ""))))</f>
        <v/>
      </c>
      <c r="CB27" s="41" t="str">
        <f ca="1">IF(T27="", "", IF($BF27='Project Details'!$N$4, $CH$3, IF($BC27="", $CG$3, IFERROR(INDEX('Project Details'!$O$11:$O$20, MATCH($BC27, 'Project Details'!$N$11:$N$20, 0)), ""))))</f>
        <v/>
      </c>
      <c r="CC27" s="41" t="str">
        <f ca="1">IF(U27="", "", IF($BF27='Project Details'!$N$4, $CH$3, IF($BC27="", $CG$3, IFERROR(INDEX('Project Details'!$O$11:$O$20, MATCH($BC27, 'Project Details'!$N$11:$N$20, 0)), ""))))</f>
        <v/>
      </c>
      <c r="CD27" s="41" t="str">
        <f ca="1">IF(V27="", "", IF($BF27='Project Details'!$N$4, $CH$3, IF($BC27="", $CG$3, IFERROR(INDEX('Project Details'!$O$11:$O$20, MATCH($BC27, 'Project Details'!$N$11:$N$20, 0)), ""))))</f>
        <v/>
      </c>
      <c r="CE27" s="41" t="str">
        <f ca="1">IF(W27="", "", IF($BF27='Project Details'!$N$4, $CH$3, IF($BC27="", $CG$3, IFERROR(INDEX('Project Details'!$O$11:$O$20, MATCH($BC27, 'Project Details'!$N$11:$N$20, 0)), ""))))</f>
        <v/>
      </c>
      <c r="CF27" s="41" t="str">
        <f ca="1">IF(X27="", "", IF($BF27='Project Details'!$N$4, $CH$3, IF($BC27="", $CG$3, IFERROR(INDEX('Project Details'!$O$11:$O$20, MATCH($BC27, 'Project Details'!$N$11:$N$20, 0)), ""))))</f>
        <v/>
      </c>
      <c r="CG27" s="41" t="str">
        <f ca="1">IF(Y27="", "", IF($BF27='Project Details'!$N$4, $CH$3, IF($BC27="", $CG$3, IFERROR(INDEX('Project Details'!$O$11:$O$20, MATCH($BC27, 'Project Details'!$N$11:$N$20, 0)), ""))))</f>
        <v/>
      </c>
      <c r="CH27" s="41" t="str">
        <f ca="1">IF(Z27="", "", IF($BF27='Project Details'!$N$4, $CH$3, IF($BC27="", $CG$3, IFERROR(INDEX('Project Details'!$O$11:$O$20, MATCH($BC27, 'Project Details'!$N$11:$N$20, 0)), ""))))</f>
        <v/>
      </c>
      <c r="CI27" s="41" t="str">
        <f ca="1">IF(AA27="", "", IF($BF27='Project Details'!$N$4, $CH$3, IF($BC27="", $CG$3, IFERROR(INDEX('Project Details'!$O$11:$O$20, MATCH($BC27, 'Project Details'!$N$11:$N$20, 0)), ""))))</f>
        <v/>
      </c>
      <c r="CJ27" s="41" t="str">
        <f ca="1">IF(AB27="", "", IF($BF27='Project Details'!$N$4, $CH$3, IF($BC27="", $CG$3, IFERROR(INDEX('Project Details'!$O$11:$O$20, MATCH($BC27, 'Project Details'!$N$11:$N$20, 0)), ""))))</f>
        <v/>
      </c>
      <c r="CK27" s="41" t="str">
        <f ca="1">IF(AC27="", "", IF($BF27='Project Details'!$N$4, $CH$3, IF($BC27="", $CG$3, IFERROR(INDEX('Project Details'!$O$11:$O$20, MATCH($BC27, 'Project Details'!$N$11:$N$20, 0)), ""))))</f>
        <v/>
      </c>
      <c r="CL27" s="41" t="str">
        <f ca="1">IF(AD27="", "", IF($BF27='Project Details'!$N$4, $CH$3, IF($BC27="", $CG$3, IFERROR(INDEX('Project Details'!$O$11:$O$20, MATCH($BC27, 'Project Details'!$N$11:$N$20, 0)), ""))))</f>
        <v/>
      </c>
      <c r="CM27" s="41" t="str">
        <f ca="1">IF(AE27="", "", IF($BF27='Project Details'!$N$4, $CH$3, IF($BC27="", $CG$3, IFERROR(INDEX('Project Details'!$O$11:$O$20, MATCH($BC27, 'Project Details'!$N$11:$N$20, 0)), ""))))</f>
        <v/>
      </c>
      <c r="CN27" s="41" t="str">
        <f ca="1">IF(AF27="", "", IF($BF27='Project Details'!$N$4, $CH$3, IF($BC27="", $CG$3, IFERROR(INDEX('Project Details'!$O$11:$O$20, MATCH($BC27, 'Project Details'!$N$11:$N$20, 0)), ""))))</f>
        <v/>
      </c>
      <c r="CO27" s="41" t="str">
        <f ca="1">IF(AG27="", "", IF($BF27='Project Details'!$N$4, $CH$3, IF($BC27="", $CG$3, IFERROR(INDEX('Project Details'!$O$11:$O$20, MATCH($BC27, 'Project Details'!$N$11:$N$20, 0)), ""))))</f>
        <v/>
      </c>
      <c r="CP27" s="41" t="str">
        <f ca="1">IF(AH27="", "", IF($BF27='Project Details'!$N$4, $CH$3, IF($BC27="", $CG$3, IFERROR(INDEX('Project Details'!$O$11:$O$20, MATCH($BC27, 'Project Details'!$N$11:$N$20, 0)), ""))))</f>
        <v/>
      </c>
      <c r="CQ27" s="41" t="str">
        <f ca="1">IF(AI27="", "", IF($BF27='Project Details'!$N$4, $CH$3, IF($BC27="", $CG$3, IFERROR(INDEX('Project Details'!$O$11:$O$20, MATCH($BC27, 'Project Details'!$N$11:$N$20, 0)), ""))))</f>
        <v/>
      </c>
      <c r="CR27" s="41" t="str">
        <f ca="1">IF(AJ27="", "", IF($BF27='Project Details'!$N$4, $CH$3, IF($BC27="", $CG$3, IFERROR(INDEX('Project Details'!$O$11:$O$20, MATCH($BC27, 'Project Details'!$N$11:$N$20, 0)), ""))))</f>
        <v/>
      </c>
      <c r="CS27" s="41" t="str">
        <f ca="1">IF(AK27="", "", IF($BF27='Project Details'!$N$4, $CH$3, IF($BC27="", $CG$3, IFERROR(INDEX('Project Details'!$O$11:$O$20, MATCH($BC27, 'Project Details'!$N$11:$N$20, 0)), ""))))</f>
        <v/>
      </c>
      <c r="CT27" s="41" t="str">
        <f ca="1">IF(AL27="", "", IF($BF27='Project Details'!$N$4, $CH$3, IF($BC27="", $CG$3, IFERROR(INDEX('Project Details'!$O$11:$O$20, MATCH($BC27, 'Project Details'!$N$11:$N$20, 0)), ""))))</f>
        <v/>
      </c>
      <c r="CU27" s="41" t="str">
        <f ca="1">IF(AM27="", "", IF($BF27='Project Details'!$N$4, $CH$3, IF($BC27="", $CG$3, IFERROR(INDEX('Project Details'!$O$11:$O$20, MATCH($BC27, 'Project Details'!$N$11:$N$20, 0)), ""))))</f>
        <v/>
      </c>
      <c r="CV27" s="41" t="str">
        <f ca="1">IF(AN27="", "", IF($BF27='Project Details'!$N$4, $CH$3, IF($BC27="", $CG$3, IFERROR(INDEX('Project Details'!$O$11:$O$20, MATCH($BC27, 'Project Details'!$N$11:$N$20, 0)), ""))))</f>
        <v/>
      </c>
      <c r="CW27" s="41" t="str">
        <f ca="1">IF(AO27="", "", IF($BF27='Project Details'!$N$4, $CH$3, IF($BC27="", $CG$3, IFERROR(INDEX('Project Details'!$O$11:$O$20, MATCH($BC27, 'Project Details'!$N$11:$N$20, 0)), ""))))</f>
        <v/>
      </c>
      <c r="CX27" s="41" t="str">
        <f ca="1">IF(AP27="", "", IF($BF27='Project Details'!$N$4, $CH$3, IF($BC27="", $CG$3, IFERROR(INDEX('Project Details'!$O$11:$O$20, MATCH($BC27, 'Project Details'!$N$11:$N$20, 0)), ""))))</f>
        <v/>
      </c>
      <c r="CY27" s="41" t="str">
        <f ca="1">IF(AQ27="", "", IF($BF27='Project Details'!$N$4, $CH$3, IF($BC27="", $CG$3, IFERROR(INDEX('Project Details'!$O$11:$O$20, MATCH($BC27, 'Project Details'!$N$11:$N$20, 0)), ""))))</f>
        <v/>
      </c>
      <c r="CZ27" s="41" t="str">
        <f ca="1">IF(AR27="", "", IF($BF27='Project Details'!$N$4, $CH$3, IF($BC27="", $CG$3, IFERROR(INDEX('Project Details'!$O$11:$O$20, MATCH($BC27, 'Project Details'!$N$11:$N$20, 0)), ""))))</f>
        <v/>
      </c>
      <c r="DA27" s="42" t="str">
        <f ca="1">IF(AS27="", "", IF($BF27='Project Details'!$N$4, $CH$3, IF($BC27="", $CG$3, IFERROR(INDEX('Project Details'!$O$11:$O$20, MATCH($BC27, 'Project Details'!$N$11:$N$20, 0)), ""))))</f>
        <v/>
      </c>
    </row>
    <row r="28" spans="1:105" x14ac:dyDescent="0.25">
      <c r="A28" s="32"/>
      <c r="B28" s="185" t="str">
        <f>IF('Project Details'!$B31="", "", 'Project Details'!$B31)</f>
        <v/>
      </c>
      <c r="C28" s="186"/>
      <c r="D28" s="186"/>
      <c r="E28" s="186"/>
      <c r="F28" s="186"/>
      <c r="G28" s="186"/>
      <c r="H28" s="186"/>
      <c r="I28" s="187"/>
      <c r="J28" s="32"/>
      <c r="K28" s="214" t="str">
        <f t="shared" si="34"/>
        <v/>
      </c>
      <c r="L28" s="215"/>
      <c r="M28" s="216"/>
      <c r="N28" s="32"/>
      <c r="O28" s="40" t="str">
        <f t="shared" ca="1" si="3"/>
        <v/>
      </c>
      <c r="P28" s="41" t="str">
        <f t="shared" ca="1" si="4"/>
        <v/>
      </c>
      <c r="Q28" s="41" t="str">
        <f t="shared" ca="1" si="5"/>
        <v/>
      </c>
      <c r="R28" s="41" t="str">
        <f t="shared" ca="1" si="6"/>
        <v/>
      </c>
      <c r="S28" s="41" t="str">
        <f t="shared" ca="1" si="7"/>
        <v/>
      </c>
      <c r="T28" s="41" t="str">
        <f t="shared" ca="1" si="8"/>
        <v/>
      </c>
      <c r="U28" s="41" t="str">
        <f t="shared" ca="1" si="9"/>
        <v/>
      </c>
      <c r="V28" s="41" t="str">
        <f t="shared" ca="1" si="10"/>
        <v/>
      </c>
      <c r="W28" s="41" t="str">
        <f t="shared" ca="1" si="11"/>
        <v/>
      </c>
      <c r="X28" s="41" t="str">
        <f t="shared" ca="1" si="12"/>
        <v/>
      </c>
      <c r="Y28" s="41" t="str">
        <f t="shared" ca="1" si="13"/>
        <v/>
      </c>
      <c r="Z28" s="41" t="str">
        <f t="shared" ca="1" si="14"/>
        <v/>
      </c>
      <c r="AA28" s="41" t="str">
        <f t="shared" ca="1" si="15"/>
        <v/>
      </c>
      <c r="AB28" s="41" t="str">
        <f t="shared" ca="1" si="16"/>
        <v/>
      </c>
      <c r="AC28" s="41" t="str">
        <f t="shared" ca="1" si="17"/>
        <v/>
      </c>
      <c r="AD28" s="41" t="str">
        <f t="shared" ca="1" si="18"/>
        <v/>
      </c>
      <c r="AE28" s="41" t="str">
        <f t="shared" ca="1" si="19"/>
        <v/>
      </c>
      <c r="AF28" s="41" t="str">
        <f t="shared" ca="1" si="20"/>
        <v/>
      </c>
      <c r="AG28" s="41" t="str">
        <f t="shared" ca="1" si="21"/>
        <v/>
      </c>
      <c r="AH28" s="41" t="str">
        <f t="shared" ca="1" si="22"/>
        <v/>
      </c>
      <c r="AI28" s="41" t="str">
        <f t="shared" ca="1" si="23"/>
        <v/>
      </c>
      <c r="AJ28" s="41" t="str">
        <f t="shared" ca="1" si="24"/>
        <v/>
      </c>
      <c r="AK28" s="41" t="str">
        <f t="shared" ca="1" si="25"/>
        <v/>
      </c>
      <c r="AL28" s="41" t="str">
        <f t="shared" ca="1" si="26"/>
        <v/>
      </c>
      <c r="AM28" s="41" t="str">
        <f t="shared" ca="1" si="27"/>
        <v/>
      </c>
      <c r="AN28" s="41" t="str">
        <f t="shared" ca="1" si="28"/>
        <v/>
      </c>
      <c r="AO28" s="41" t="str">
        <f t="shared" ca="1" si="29"/>
        <v/>
      </c>
      <c r="AP28" s="41" t="str">
        <f t="shared" ca="1" si="30"/>
        <v/>
      </c>
      <c r="AQ28" s="41" t="str">
        <f t="shared" ca="1" si="31"/>
        <v/>
      </c>
      <c r="AR28" s="41" t="str">
        <f t="shared" ca="1" si="32"/>
        <v/>
      </c>
      <c r="AS28" s="42" t="str">
        <f t="shared" ca="1" si="33"/>
        <v/>
      </c>
      <c r="AT28" s="32"/>
      <c r="BA28" s="11" t="str">
        <f>IF(IFERROR(INDEX('Project Details'!$F$11:$F$68, MATCH($B28, 'Project Details'!$B$11:$B$68, 0)), "")="", "", IFERROR(INDEX('Project Details'!$F$11:$F$68, MATCH($B28, 'Project Details'!$B$11:$B$68, 0)), ""))</f>
        <v/>
      </c>
      <c r="BB28" s="2" t="str">
        <f>IF(IFERROR(INDEX('Project Details'!$G$11:$G$68, MATCH($B28, 'Project Details'!$B$11:$B$68, 0)), "")="", "", IFERROR(INDEX('Project Details'!$G$11:$FG$68, MATCH($B28, 'Project Details'!$B$11:$B$68, 0)), ""))</f>
        <v/>
      </c>
      <c r="BC28" s="2" t="str">
        <f>IF(IFERROR(INDEX('Project Details'!$C$11:$C$68, MATCH($B28, 'Project Details'!$B$11:$B$68, 0)), "")="", "", IFERROR(INDEX('Project Details'!$C$11:$C$68, MATCH($B28, 'Project Details'!$B$11:$B$68, 0)), ""))</f>
        <v/>
      </c>
      <c r="BD28" s="33" t="str">
        <f>IF(IFERROR(INDEX('Project Details'!$D$11:$D$68, MATCH($B28, 'Project Details'!$B$11:$B$68, 0)), "")="", "", IFERROR(INDEX('Project Details'!$D$11:$D$68, MATCH($B28, 'Project Details'!$B$11:$B$68, 0)), ""))</f>
        <v/>
      </c>
      <c r="BE28" s="33" t="str">
        <f>IF(IFERROR(INDEX('Project Details'!$E$11:$E$68, MATCH($B28, 'Project Details'!$B$11:$B$68, 0)), "")="", "", IFERROR(INDEX('Project Details'!$E$11:$E$68, MATCH($B28, 'Project Details'!$B$11:$B$68, 0)), ""))</f>
        <v/>
      </c>
      <c r="BF28" s="12" t="str">
        <f>IF(IFERROR(INDEX('Project Details'!$H$11:$H$68, MATCH($B28, 'Project Details'!$B$11:$B$68, 0)), "")="", "", 'Project Details'!$N$4)</f>
        <v/>
      </c>
      <c r="BK28" s="67"/>
      <c r="BL28" s="67"/>
      <c r="BM28" s="67"/>
      <c r="BN28" s="67"/>
      <c r="BO28" s="67"/>
      <c r="BP28" s="67"/>
      <c r="BQ28" s="67"/>
      <c r="BR28" s="67"/>
      <c r="BS28" s="67"/>
      <c r="BT28" s="67"/>
      <c r="BU28" s="67"/>
      <c r="BW28" s="40" t="str">
        <f ca="1">IF(O28="", "", IF($BF28='Project Details'!$N$4, $CH$3, IF($BC28="", $CG$3, IFERROR(INDEX('Project Details'!$O$11:$O$20, MATCH($BC28, 'Project Details'!$N$11:$N$20, 0)), ""))))</f>
        <v/>
      </c>
      <c r="BX28" s="41" t="str">
        <f ca="1">IF(P28="", "", IF($BF28='Project Details'!$N$4, $CH$3, IF($BC28="", $CG$3, IFERROR(INDEX('Project Details'!$O$11:$O$20, MATCH($BC28, 'Project Details'!$N$11:$N$20, 0)), ""))))</f>
        <v/>
      </c>
      <c r="BY28" s="41" t="str">
        <f ca="1">IF(Q28="", "", IF($BF28='Project Details'!$N$4, $CH$3, IF($BC28="", $CG$3, IFERROR(INDEX('Project Details'!$O$11:$O$20, MATCH($BC28, 'Project Details'!$N$11:$N$20, 0)), ""))))</f>
        <v/>
      </c>
      <c r="BZ28" s="41" t="str">
        <f ca="1">IF(R28="", "", IF($BF28='Project Details'!$N$4, $CH$3, IF($BC28="", $CG$3, IFERROR(INDEX('Project Details'!$O$11:$O$20, MATCH($BC28, 'Project Details'!$N$11:$N$20, 0)), ""))))</f>
        <v/>
      </c>
      <c r="CA28" s="41" t="str">
        <f ca="1">IF(S28="", "", IF($BF28='Project Details'!$N$4, $CH$3, IF($BC28="", $CG$3, IFERROR(INDEX('Project Details'!$O$11:$O$20, MATCH($BC28, 'Project Details'!$N$11:$N$20, 0)), ""))))</f>
        <v/>
      </c>
      <c r="CB28" s="41" t="str">
        <f ca="1">IF(T28="", "", IF($BF28='Project Details'!$N$4, $CH$3, IF($BC28="", $CG$3, IFERROR(INDEX('Project Details'!$O$11:$O$20, MATCH($BC28, 'Project Details'!$N$11:$N$20, 0)), ""))))</f>
        <v/>
      </c>
      <c r="CC28" s="41" t="str">
        <f ca="1">IF(U28="", "", IF($BF28='Project Details'!$N$4, $CH$3, IF($BC28="", $CG$3, IFERROR(INDEX('Project Details'!$O$11:$O$20, MATCH($BC28, 'Project Details'!$N$11:$N$20, 0)), ""))))</f>
        <v/>
      </c>
      <c r="CD28" s="41" t="str">
        <f ca="1">IF(V28="", "", IF($BF28='Project Details'!$N$4, $CH$3, IF($BC28="", $CG$3, IFERROR(INDEX('Project Details'!$O$11:$O$20, MATCH($BC28, 'Project Details'!$N$11:$N$20, 0)), ""))))</f>
        <v/>
      </c>
      <c r="CE28" s="41" t="str">
        <f ca="1">IF(W28="", "", IF($BF28='Project Details'!$N$4, $CH$3, IF($BC28="", $CG$3, IFERROR(INDEX('Project Details'!$O$11:$O$20, MATCH($BC28, 'Project Details'!$N$11:$N$20, 0)), ""))))</f>
        <v/>
      </c>
      <c r="CF28" s="41" t="str">
        <f ca="1">IF(X28="", "", IF($BF28='Project Details'!$N$4, $CH$3, IF($BC28="", $CG$3, IFERROR(INDEX('Project Details'!$O$11:$O$20, MATCH($BC28, 'Project Details'!$N$11:$N$20, 0)), ""))))</f>
        <v/>
      </c>
      <c r="CG28" s="41" t="str">
        <f ca="1">IF(Y28="", "", IF($BF28='Project Details'!$N$4, $CH$3, IF($BC28="", $CG$3, IFERROR(INDEX('Project Details'!$O$11:$O$20, MATCH($BC28, 'Project Details'!$N$11:$N$20, 0)), ""))))</f>
        <v/>
      </c>
      <c r="CH28" s="41" t="str">
        <f ca="1">IF(Z28="", "", IF($BF28='Project Details'!$N$4, $CH$3, IF($BC28="", $CG$3, IFERROR(INDEX('Project Details'!$O$11:$O$20, MATCH($BC28, 'Project Details'!$N$11:$N$20, 0)), ""))))</f>
        <v/>
      </c>
      <c r="CI28" s="41" t="str">
        <f ca="1">IF(AA28="", "", IF($BF28='Project Details'!$N$4, $CH$3, IF($BC28="", $CG$3, IFERROR(INDEX('Project Details'!$O$11:$O$20, MATCH($BC28, 'Project Details'!$N$11:$N$20, 0)), ""))))</f>
        <v/>
      </c>
      <c r="CJ28" s="41" t="str">
        <f ca="1">IF(AB28="", "", IF($BF28='Project Details'!$N$4, $CH$3, IF($BC28="", $CG$3, IFERROR(INDEX('Project Details'!$O$11:$O$20, MATCH($BC28, 'Project Details'!$N$11:$N$20, 0)), ""))))</f>
        <v/>
      </c>
      <c r="CK28" s="41" t="str">
        <f ca="1">IF(AC28="", "", IF($BF28='Project Details'!$N$4, $CH$3, IF($BC28="", $CG$3, IFERROR(INDEX('Project Details'!$O$11:$O$20, MATCH($BC28, 'Project Details'!$N$11:$N$20, 0)), ""))))</f>
        <v/>
      </c>
      <c r="CL28" s="41" t="str">
        <f ca="1">IF(AD28="", "", IF($BF28='Project Details'!$N$4, $CH$3, IF($BC28="", $CG$3, IFERROR(INDEX('Project Details'!$O$11:$O$20, MATCH($BC28, 'Project Details'!$N$11:$N$20, 0)), ""))))</f>
        <v/>
      </c>
      <c r="CM28" s="41" t="str">
        <f ca="1">IF(AE28="", "", IF($BF28='Project Details'!$N$4, $CH$3, IF($BC28="", $CG$3, IFERROR(INDEX('Project Details'!$O$11:$O$20, MATCH($BC28, 'Project Details'!$N$11:$N$20, 0)), ""))))</f>
        <v/>
      </c>
      <c r="CN28" s="41" t="str">
        <f ca="1">IF(AF28="", "", IF($BF28='Project Details'!$N$4, $CH$3, IF($BC28="", $CG$3, IFERROR(INDEX('Project Details'!$O$11:$O$20, MATCH($BC28, 'Project Details'!$N$11:$N$20, 0)), ""))))</f>
        <v/>
      </c>
      <c r="CO28" s="41" t="str">
        <f ca="1">IF(AG28="", "", IF($BF28='Project Details'!$N$4, $CH$3, IF($BC28="", $CG$3, IFERROR(INDEX('Project Details'!$O$11:$O$20, MATCH($BC28, 'Project Details'!$N$11:$N$20, 0)), ""))))</f>
        <v/>
      </c>
      <c r="CP28" s="41" t="str">
        <f ca="1">IF(AH28="", "", IF($BF28='Project Details'!$N$4, $CH$3, IF($BC28="", $CG$3, IFERROR(INDEX('Project Details'!$O$11:$O$20, MATCH($BC28, 'Project Details'!$N$11:$N$20, 0)), ""))))</f>
        <v/>
      </c>
      <c r="CQ28" s="41" t="str">
        <f ca="1">IF(AI28="", "", IF($BF28='Project Details'!$N$4, $CH$3, IF($BC28="", $CG$3, IFERROR(INDEX('Project Details'!$O$11:$O$20, MATCH($BC28, 'Project Details'!$N$11:$N$20, 0)), ""))))</f>
        <v/>
      </c>
      <c r="CR28" s="41" t="str">
        <f ca="1">IF(AJ28="", "", IF($BF28='Project Details'!$N$4, $CH$3, IF($BC28="", $CG$3, IFERROR(INDEX('Project Details'!$O$11:$O$20, MATCH($BC28, 'Project Details'!$N$11:$N$20, 0)), ""))))</f>
        <v/>
      </c>
      <c r="CS28" s="41" t="str">
        <f ca="1">IF(AK28="", "", IF($BF28='Project Details'!$N$4, $CH$3, IF($BC28="", $CG$3, IFERROR(INDEX('Project Details'!$O$11:$O$20, MATCH($BC28, 'Project Details'!$N$11:$N$20, 0)), ""))))</f>
        <v/>
      </c>
      <c r="CT28" s="41" t="str">
        <f ca="1">IF(AL28="", "", IF($BF28='Project Details'!$N$4, $CH$3, IF($BC28="", $CG$3, IFERROR(INDEX('Project Details'!$O$11:$O$20, MATCH($BC28, 'Project Details'!$N$11:$N$20, 0)), ""))))</f>
        <v/>
      </c>
      <c r="CU28" s="41" t="str">
        <f ca="1">IF(AM28="", "", IF($BF28='Project Details'!$N$4, $CH$3, IF($BC28="", $CG$3, IFERROR(INDEX('Project Details'!$O$11:$O$20, MATCH($BC28, 'Project Details'!$N$11:$N$20, 0)), ""))))</f>
        <v/>
      </c>
      <c r="CV28" s="41" t="str">
        <f ca="1">IF(AN28="", "", IF($BF28='Project Details'!$N$4, $CH$3, IF($BC28="", $CG$3, IFERROR(INDEX('Project Details'!$O$11:$O$20, MATCH($BC28, 'Project Details'!$N$11:$N$20, 0)), ""))))</f>
        <v/>
      </c>
      <c r="CW28" s="41" t="str">
        <f ca="1">IF(AO28="", "", IF($BF28='Project Details'!$N$4, $CH$3, IF($BC28="", $CG$3, IFERROR(INDEX('Project Details'!$O$11:$O$20, MATCH($BC28, 'Project Details'!$N$11:$N$20, 0)), ""))))</f>
        <v/>
      </c>
      <c r="CX28" s="41" t="str">
        <f ca="1">IF(AP28="", "", IF($BF28='Project Details'!$N$4, $CH$3, IF($BC28="", $CG$3, IFERROR(INDEX('Project Details'!$O$11:$O$20, MATCH($BC28, 'Project Details'!$N$11:$N$20, 0)), ""))))</f>
        <v/>
      </c>
      <c r="CY28" s="41" t="str">
        <f ca="1">IF(AQ28="", "", IF($BF28='Project Details'!$N$4, $CH$3, IF($BC28="", $CG$3, IFERROR(INDEX('Project Details'!$O$11:$O$20, MATCH($BC28, 'Project Details'!$N$11:$N$20, 0)), ""))))</f>
        <v/>
      </c>
      <c r="CZ28" s="41" t="str">
        <f ca="1">IF(AR28="", "", IF($BF28='Project Details'!$N$4, $CH$3, IF($BC28="", $CG$3, IFERROR(INDEX('Project Details'!$O$11:$O$20, MATCH($BC28, 'Project Details'!$N$11:$N$20, 0)), ""))))</f>
        <v/>
      </c>
      <c r="DA28" s="42" t="str">
        <f ca="1">IF(AS28="", "", IF($BF28='Project Details'!$N$4, $CH$3, IF($BC28="", $CG$3, IFERROR(INDEX('Project Details'!$O$11:$O$20, MATCH($BC28, 'Project Details'!$N$11:$N$20, 0)), ""))))</f>
        <v/>
      </c>
    </row>
    <row r="29" spans="1:105" x14ac:dyDescent="0.25">
      <c r="A29" s="32"/>
      <c r="B29" s="185" t="str">
        <f>IF('Project Details'!$B32="", "", 'Project Details'!$B32)</f>
        <v/>
      </c>
      <c r="C29" s="186"/>
      <c r="D29" s="186"/>
      <c r="E29" s="186"/>
      <c r="F29" s="186"/>
      <c r="G29" s="186"/>
      <c r="H29" s="186"/>
      <c r="I29" s="187"/>
      <c r="J29" s="32"/>
      <c r="K29" s="214" t="str">
        <f t="shared" si="34"/>
        <v/>
      </c>
      <c r="L29" s="215"/>
      <c r="M29" s="216"/>
      <c r="N29" s="32"/>
      <c r="O29" s="40" t="str">
        <f t="shared" ca="1" si="3"/>
        <v/>
      </c>
      <c r="P29" s="41" t="str">
        <f t="shared" ca="1" si="4"/>
        <v/>
      </c>
      <c r="Q29" s="41" t="str">
        <f t="shared" ca="1" si="5"/>
        <v/>
      </c>
      <c r="R29" s="41" t="str">
        <f t="shared" ca="1" si="6"/>
        <v/>
      </c>
      <c r="S29" s="41" t="str">
        <f t="shared" ca="1" si="7"/>
        <v/>
      </c>
      <c r="T29" s="41" t="str">
        <f t="shared" ca="1" si="8"/>
        <v/>
      </c>
      <c r="U29" s="41" t="str">
        <f t="shared" ca="1" si="9"/>
        <v/>
      </c>
      <c r="V29" s="41" t="str">
        <f t="shared" ca="1" si="10"/>
        <v/>
      </c>
      <c r="W29" s="41" t="str">
        <f t="shared" ca="1" si="11"/>
        <v/>
      </c>
      <c r="X29" s="41" t="str">
        <f t="shared" ca="1" si="12"/>
        <v/>
      </c>
      <c r="Y29" s="41" t="str">
        <f t="shared" ca="1" si="13"/>
        <v/>
      </c>
      <c r="Z29" s="41" t="str">
        <f t="shared" ca="1" si="14"/>
        <v/>
      </c>
      <c r="AA29" s="41" t="str">
        <f t="shared" ca="1" si="15"/>
        <v/>
      </c>
      <c r="AB29" s="41" t="str">
        <f t="shared" ca="1" si="16"/>
        <v/>
      </c>
      <c r="AC29" s="41" t="str">
        <f t="shared" ca="1" si="17"/>
        <v/>
      </c>
      <c r="AD29" s="41" t="str">
        <f t="shared" ca="1" si="18"/>
        <v/>
      </c>
      <c r="AE29" s="41" t="str">
        <f t="shared" ca="1" si="19"/>
        <v/>
      </c>
      <c r="AF29" s="41" t="str">
        <f t="shared" ca="1" si="20"/>
        <v/>
      </c>
      <c r="AG29" s="41" t="str">
        <f t="shared" ca="1" si="21"/>
        <v/>
      </c>
      <c r="AH29" s="41" t="str">
        <f t="shared" ca="1" si="22"/>
        <v/>
      </c>
      <c r="AI29" s="41" t="str">
        <f t="shared" ca="1" si="23"/>
        <v/>
      </c>
      <c r="AJ29" s="41" t="str">
        <f t="shared" ca="1" si="24"/>
        <v/>
      </c>
      <c r="AK29" s="41" t="str">
        <f t="shared" ca="1" si="25"/>
        <v/>
      </c>
      <c r="AL29" s="41" t="str">
        <f t="shared" ca="1" si="26"/>
        <v/>
      </c>
      <c r="AM29" s="41" t="str">
        <f t="shared" ca="1" si="27"/>
        <v/>
      </c>
      <c r="AN29" s="41" t="str">
        <f t="shared" ca="1" si="28"/>
        <v/>
      </c>
      <c r="AO29" s="41" t="str">
        <f t="shared" ca="1" si="29"/>
        <v/>
      </c>
      <c r="AP29" s="41" t="str">
        <f t="shared" ca="1" si="30"/>
        <v/>
      </c>
      <c r="AQ29" s="41" t="str">
        <f t="shared" ca="1" si="31"/>
        <v/>
      </c>
      <c r="AR29" s="41" t="str">
        <f t="shared" ca="1" si="32"/>
        <v/>
      </c>
      <c r="AS29" s="42" t="str">
        <f t="shared" ca="1" si="33"/>
        <v/>
      </c>
      <c r="AT29" s="32"/>
      <c r="BA29" s="11" t="str">
        <f>IF(IFERROR(INDEX('Project Details'!$F$11:$F$68, MATCH($B29, 'Project Details'!$B$11:$B$68, 0)), "")="", "", IFERROR(INDEX('Project Details'!$F$11:$F$68, MATCH($B29, 'Project Details'!$B$11:$B$68, 0)), ""))</f>
        <v/>
      </c>
      <c r="BB29" s="2" t="str">
        <f>IF(IFERROR(INDEX('Project Details'!$G$11:$G$68, MATCH($B29, 'Project Details'!$B$11:$B$68, 0)), "")="", "", IFERROR(INDEX('Project Details'!$G$11:$FG$68, MATCH($B29, 'Project Details'!$B$11:$B$68, 0)), ""))</f>
        <v/>
      </c>
      <c r="BC29" s="2" t="str">
        <f>IF(IFERROR(INDEX('Project Details'!$C$11:$C$68, MATCH($B29, 'Project Details'!$B$11:$B$68, 0)), "")="", "", IFERROR(INDEX('Project Details'!$C$11:$C$68, MATCH($B29, 'Project Details'!$B$11:$B$68, 0)), ""))</f>
        <v/>
      </c>
      <c r="BD29" s="33" t="str">
        <f>IF(IFERROR(INDEX('Project Details'!$D$11:$D$68, MATCH($B29, 'Project Details'!$B$11:$B$68, 0)), "")="", "", IFERROR(INDEX('Project Details'!$D$11:$D$68, MATCH($B29, 'Project Details'!$B$11:$B$68, 0)), ""))</f>
        <v/>
      </c>
      <c r="BE29" s="33" t="str">
        <f>IF(IFERROR(INDEX('Project Details'!$E$11:$E$68, MATCH($B29, 'Project Details'!$B$11:$B$68, 0)), "")="", "", IFERROR(INDEX('Project Details'!$E$11:$E$68, MATCH($B29, 'Project Details'!$B$11:$B$68, 0)), ""))</f>
        <v/>
      </c>
      <c r="BF29" s="12" t="str">
        <f>IF(IFERROR(INDEX('Project Details'!$H$11:$H$68, MATCH($B29, 'Project Details'!$B$11:$B$68, 0)), "")="", "", 'Project Details'!$N$4)</f>
        <v/>
      </c>
      <c r="BK29" s="67"/>
      <c r="BL29" s="67"/>
      <c r="BM29" s="67"/>
      <c r="BN29" s="67"/>
      <c r="BO29" s="67"/>
      <c r="BP29" s="67"/>
      <c r="BQ29" s="67"/>
      <c r="BR29" s="67"/>
      <c r="BS29" s="67"/>
      <c r="BT29" s="67"/>
      <c r="BU29" s="67"/>
      <c r="BW29" s="40" t="str">
        <f ca="1">IF(O29="", "", IF($BF29='Project Details'!$N$4, $CH$3, IF($BC29="", $CG$3, IFERROR(INDEX('Project Details'!$O$11:$O$20, MATCH($BC29, 'Project Details'!$N$11:$N$20, 0)), ""))))</f>
        <v/>
      </c>
      <c r="BX29" s="41" t="str">
        <f ca="1">IF(P29="", "", IF($BF29='Project Details'!$N$4, $CH$3, IF($BC29="", $CG$3, IFERROR(INDEX('Project Details'!$O$11:$O$20, MATCH($BC29, 'Project Details'!$N$11:$N$20, 0)), ""))))</f>
        <v/>
      </c>
      <c r="BY29" s="41" t="str">
        <f ca="1">IF(Q29="", "", IF($BF29='Project Details'!$N$4, $CH$3, IF($BC29="", $CG$3, IFERROR(INDEX('Project Details'!$O$11:$O$20, MATCH($BC29, 'Project Details'!$N$11:$N$20, 0)), ""))))</f>
        <v/>
      </c>
      <c r="BZ29" s="41" t="str">
        <f ca="1">IF(R29="", "", IF($BF29='Project Details'!$N$4, $CH$3, IF($BC29="", $CG$3, IFERROR(INDEX('Project Details'!$O$11:$O$20, MATCH($BC29, 'Project Details'!$N$11:$N$20, 0)), ""))))</f>
        <v/>
      </c>
      <c r="CA29" s="41" t="str">
        <f ca="1">IF(S29="", "", IF($BF29='Project Details'!$N$4, $CH$3, IF($BC29="", $CG$3, IFERROR(INDEX('Project Details'!$O$11:$O$20, MATCH($BC29, 'Project Details'!$N$11:$N$20, 0)), ""))))</f>
        <v/>
      </c>
      <c r="CB29" s="41" t="str">
        <f ca="1">IF(T29="", "", IF($BF29='Project Details'!$N$4, $CH$3, IF($BC29="", $CG$3, IFERROR(INDEX('Project Details'!$O$11:$O$20, MATCH($BC29, 'Project Details'!$N$11:$N$20, 0)), ""))))</f>
        <v/>
      </c>
      <c r="CC29" s="41" t="str">
        <f ca="1">IF(U29="", "", IF($BF29='Project Details'!$N$4, $CH$3, IF($BC29="", $CG$3, IFERROR(INDEX('Project Details'!$O$11:$O$20, MATCH($BC29, 'Project Details'!$N$11:$N$20, 0)), ""))))</f>
        <v/>
      </c>
      <c r="CD29" s="41" t="str">
        <f ca="1">IF(V29="", "", IF($BF29='Project Details'!$N$4, $CH$3, IF($BC29="", $CG$3, IFERROR(INDEX('Project Details'!$O$11:$O$20, MATCH($BC29, 'Project Details'!$N$11:$N$20, 0)), ""))))</f>
        <v/>
      </c>
      <c r="CE29" s="41" t="str">
        <f ca="1">IF(W29="", "", IF($BF29='Project Details'!$N$4, $CH$3, IF($BC29="", $CG$3, IFERROR(INDEX('Project Details'!$O$11:$O$20, MATCH($BC29, 'Project Details'!$N$11:$N$20, 0)), ""))))</f>
        <v/>
      </c>
      <c r="CF29" s="41" t="str">
        <f ca="1">IF(X29="", "", IF($BF29='Project Details'!$N$4, $CH$3, IF($BC29="", $CG$3, IFERROR(INDEX('Project Details'!$O$11:$O$20, MATCH($BC29, 'Project Details'!$N$11:$N$20, 0)), ""))))</f>
        <v/>
      </c>
      <c r="CG29" s="41" t="str">
        <f ca="1">IF(Y29="", "", IF($BF29='Project Details'!$N$4, $CH$3, IF($BC29="", $CG$3, IFERROR(INDEX('Project Details'!$O$11:$O$20, MATCH($BC29, 'Project Details'!$N$11:$N$20, 0)), ""))))</f>
        <v/>
      </c>
      <c r="CH29" s="41" t="str">
        <f ca="1">IF(Z29="", "", IF($BF29='Project Details'!$N$4, $CH$3, IF($BC29="", $CG$3, IFERROR(INDEX('Project Details'!$O$11:$O$20, MATCH($BC29, 'Project Details'!$N$11:$N$20, 0)), ""))))</f>
        <v/>
      </c>
      <c r="CI29" s="41" t="str">
        <f ca="1">IF(AA29="", "", IF($BF29='Project Details'!$N$4, $CH$3, IF($BC29="", $CG$3, IFERROR(INDEX('Project Details'!$O$11:$O$20, MATCH($BC29, 'Project Details'!$N$11:$N$20, 0)), ""))))</f>
        <v/>
      </c>
      <c r="CJ29" s="41" t="str">
        <f ca="1">IF(AB29="", "", IF($BF29='Project Details'!$N$4, $CH$3, IF($BC29="", $CG$3, IFERROR(INDEX('Project Details'!$O$11:$O$20, MATCH($BC29, 'Project Details'!$N$11:$N$20, 0)), ""))))</f>
        <v/>
      </c>
      <c r="CK29" s="41" t="str">
        <f ca="1">IF(AC29="", "", IF($BF29='Project Details'!$N$4, $CH$3, IF($BC29="", $CG$3, IFERROR(INDEX('Project Details'!$O$11:$O$20, MATCH($BC29, 'Project Details'!$N$11:$N$20, 0)), ""))))</f>
        <v/>
      </c>
      <c r="CL29" s="41" t="str">
        <f ca="1">IF(AD29="", "", IF($BF29='Project Details'!$N$4, $CH$3, IF($BC29="", $CG$3, IFERROR(INDEX('Project Details'!$O$11:$O$20, MATCH($BC29, 'Project Details'!$N$11:$N$20, 0)), ""))))</f>
        <v/>
      </c>
      <c r="CM29" s="41" t="str">
        <f ca="1">IF(AE29="", "", IF($BF29='Project Details'!$N$4, $CH$3, IF($BC29="", $CG$3, IFERROR(INDEX('Project Details'!$O$11:$O$20, MATCH($BC29, 'Project Details'!$N$11:$N$20, 0)), ""))))</f>
        <v/>
      </c>
      <c r="CN29" s="41" t="str">
        <f ca="1">IF(AF29="", "", IF($BF29='Project Details'!$N$4, $CH$3, IF($BC29="", $CG$3, IFERROR(INDEX('Project Details'!$O$11:$O$20, MATCH($BC29, 'Project Details'!$N$11:$N$20, 0)), ""))))</f>
        <v/>
      </c>
      <c r="CO29" s="41" t="str">
        <f ca="1">IF(AG29="", "", IF($BF29='Project Details'!$N$4, $CH$3, IF($BC29="", $CG$3, IFERROR(INDEX('Project Details'!$O$11:$O$20, MATCH($BC29, 'Project Details'!$N$11:$N$20, 0)), ""))))</f>
        <v/>
      </c>
      <c r="CP29" s="41" t="str">
        <f ca="1">IF(AH29="", "", IF($BF29='Project Details'!$N$4, $CH$3, IF($BC29="", $CG$3, IFERROR(INDEX('Project Details'!$O$11:$O$20, MATCH($BC29, 'Project Details'!$N$11:$N$20, 0)), ""))))</f>
        <v/>
      </c>
      <c r="CQ29" s="41" t="str">
        <f ca="1">IF(AI29="", "", IF($BF29='Project Details'!$N$4, $CH$3, IF($BC29="", $CG$3, IFERROR(INDEX('Project Details'!$O$11:$O$20, MATCH($BC29, 'Project Details'!$N$11:$N$20, 0)), ""))))</f>
        <v/>
      </c>
      <c r="CR29" s="41" t="str">
        <f ca="1">IF(AJ29="", "", IF($BF29='Project Details'!$N$4, $CH$3, IF($BC29="", $CG$3, IFERROR(INDEX('Project Details'!$O$11:$O$20, MATCH($BC29, 'Project Details'!$N$11:$N$20, 0)), ""))))</f>
        <v/>
      </c>
      <c r="CS29" s="41" t="str">
        <f ca="1">IF(AK29="", "", IF($BF29='Project Details'!$N$4, $CH$3, IF($BC29="", $CG$3, IFERROR(INDEX('Project Details'!$O$11:$O$20, MATCH($BC29, 'Project Details'!$N$11:$N$20, 0)), ""))))</f>
        <v/>
      </c>
      <c r="CT29" s="41" t="str">
        <f ca="1">IF(AL29="", "", IF($BF29='Project Details'!$N$4, $CH$3, IF($BC29="", $CG$3, IFERROR(INDEX('Project Details'!$O$11:$O$20, MATCH($BC29, 'Project Details'!$N$11:$N$20, 0)), ""))))</f>
        <v/>
      </c>
      <c r="CU29" s="41" t="str">
        <f ca="1">IF(AM29="", "", IF($BF29='Project Details'!$N$4, $CH$3, IF($BC29="", $CG$3, IFERROR(INDEX('Project Details'!$O$11:$O$20, MATCH($BC29, 'Project Details'!$N$11:$N$20, 0)), ""))))</f>
        <v/>
      </c>
      <c r="CV29" s="41" t="str">
        <f ca="1">IF(AN29="", "", IF($BF29='Project Details'!$N$4, $CH$3, IF($BC29="", $CG$3, IFERROR(INDEX('Project Details'!$O$11:$O$20, MATCH($BC29, 'Project Details'!$N$11:$N$20, 0)), ""))))</f>
        <v/>
      </c>
      <c r="CW29" s="41" t="str">
        <f ca="1">IF(AO29="", "", IF($BF29='Project Details'!$N$4, $CH$3, IF($BC29="", $CG$3, IFERROR(INDEX('Project Details'!$O$11:$O$20, MATCH($BC29, 'Project Details'!$N$11:$N$20, 0)), ""))))</f>
        <v/>
      </c>
      <c r="CX29" s="41" t="str">
        <f ca="1">IF(AP29="", "", IF($BF29='Project Details'!$N$4, $CH$3, IF($BC29="", $CG$3, IFERROR(INDEX('Project Details'!$O$11:$O$20, MATCH($BC29, 'Project Details'!$N$11:$N$20, 0)), ""))))</f>
        <v/>
      </c>
      <c r="CY29" s="41" t="str">
        <f ca="1">IF(AQ29="", "", IF($BF29='Project Details'!$N$4, $CH$3, IF($BC29="", $CG$3, IFERROR(INDEX('Project Details'!$O$11:$O$20, MATCH($BC29, 'Project Details'!$N$11:$N$20, 0)), ""))))</f>
        <v/>
      </c>
      <c r="CZ29" s="41" t="str">
        <f ca="1">IF(AR29="", "", IF($BF29='Project Details'!$N$4, $CH$3, IF($BC29="", $CG$3, IFERROR(INDEX('Project Details'!$O$11:$O$20, MATCH($BC29, 'Project Details'!$N$11:$N$20, 0)), ""))))</f>
        <v/>
      </c>
      <c r="DA29" s="42" t="str">
        <f ca="1">IF(AS29="", "", IF($BF29='Project Details'!$N$4, $CH$3, IF($BC29="", $CG$3, IFERROR(INDEX('Project Details'!$O$11:$O$20, MATCH($BC29, 'Project Details'!$N$11:$N$20, 0)), ""))))</f>
        <v/>
      </c>
    </row>
    <row r="30" spans="1:105" x14ac:dyDescent="0.25">
      <c r="A30" s="32"/>
      <c r="B30" s="185" t="str">
        <f>IF('Project Details'!$B33="", "", 'Project Details'!$B33)</f>
        <v/>
      </c>
      <c r="C30" s="186"/>
      <c r="D30" s="186"/>
      <c r="E30" s="186"/>
      <c r="F30" s="186"/>
      <c r="G30" s="186"/>
      <c r="H30" s="186"/>
      <c r="I30" s="187"/>
      <c r="J30" s="32"/>
      <c r="K30" s="214" t="str">
        <f t="shared" si="34"/>
        <v/>
      </c>
      <c r="L30" s="215"/>
      <c r="M30" s="216"/>
      <c r="N30" s="32"/>
      <c r="O30" s="40" t="str">
        <f t="shared" ca="1" si="3"/>
        <v/>
      </c>
      <c r="P30" s="41" t="str">
        <f t="shared" ca="1" si="4"/>
        <v/>
      </c>
      <c r="Q30" s="41" t="str">
        <f t="shared" ca="1" si="5"/>
        <v/>
      </c>
      <c r="R30" s="41" t="str">
        <f t="shared" ca="1" si="6"/>
        <v/>
      </c>
      <c r="S30" s="41" t="str">
        <f t="shared" ca="1" si="7"/>
        <v/>
      </c>
      <c r="T30" s="41" t="str">
        <f t="shared" ca="1" si="8"/>
        <v/>
      </c>
      <c r="U30" s="41" t="str">
        <f t="shared" ca="1" si="9"/>
        <v/>
      </c>
      <c r="V30" s="41" t="str">
        <f t="shared" ca="1" si="10"/>
        <v/>
      </c>
      <c r="W30" s="41" t="str">
        <f t="shared" ca="1" si="11"/>
        <v/>
      </c>
      <c r="X30" s="41" t="str">
        <f t="shared" ca="1" si="12"/>
        <v/>
      </c>
      <c r="Y30" s="41" t="str">
        <f t="shared" ca="1" si="13"/>
        <v/>
      </c>
      <c r="Z30" s="41" t="str">
        <f t="shared" ca="1" si="14"/>
        <v/>
      </c>
      <c r="AA30" s="41" t="str">
        <f t="shared" ca="1" si="15"/>
        <v/>
      </c>
      <c r="AB30" s="41" t="str">
        <f t="shared" ca="1" si="16"/>
        <v/>
      </c>
      <c r="AC30" s="41" t="str">
        <f t="shared" ca="1" si="17"/>
        <v/>
      </c>
      <c r="AD30" s="41" t="str">
        <f t="shared" ca="1" si="18"/>
        <v/>
      </c>
      <c r="AE30" s="41" t="str">
        <f t="shared" ca="1" si="19"/>
        <v/>
      </c>
      <c r="AF30" s="41" t="str">
        <f t="shared" ca="1" si="20"/>
        <v/>
      </c>
      <c r="AG30" s="41" t="str">
        <f t="shared" ca="1" si="21"/>
        <v/>
      </c>
      <c r="AH30" s="41" t="str">
        <f t="shared" ca="1" si="22"/>
        <v/>
      </c>
      <c r="AI30" s="41" t="str">
        <f t="shared" ca="1" si="23"/>
        <v/>
      </c>
      <c r="AJ30" s="41" t="str">
        <f t="shared" ca="1" si="24"/>
        <v/>
      </c>
      <c r="AK30" s="41" t="str">
        <f t="shared" ca="1" si="25"/>
        <v/>
      </c>
      <c r="AL30" s="41" t="str">
        <f t="shared" ca="1" si="26"/>
        <v/>
      </c>
      <c r="AM30" s="41" t="str">
        <f t="shared" ca="1" si="27"/>
        <v/>
      </c>
      <c r="AN30" s="41" t="str">
        <f t="shared" ca="1" si="28"/>
        <v/>
      </c>
      <c r="AO30" s="41" t="str">
        <f t="shared" ca="1" si="29"/>
        <v/>
      </c>
      <c r="AP30" s="41" t="str">
        <f t="shared" ca="1" si="30"/>
        <v/>
      </c>
      <c r="AQ30" s="41" t="str">
        <f t="shared" ca="1" si="31"/>
        <v/>
      </c>
      <c r="AR30" s="41" t="str">
        <f t="shared" ca="1" si="32"/>
        <v/>
      </c>
      <c r="AS30" s="42" t="str">
        <f t="shared" ca="1" si="33"/>
        <v/>
      </c>
      <c r="AT30" s="32"/>
      <c r="BA30" s="11" t="str">
        <f>IF(IFERROR(INDEX('Project Details'!$F$11:$F$68, MATCH($B30, 'Project Details'!$B$11:$B$68, 0)), "")="", "", IFERROR(INDEX('Project Details'!$F$11:$F$68, MATCH($B30, 'Project Details'!$B$11:$B$68, 0)), ""))</f>
        <v/>
      </c>
      <c r="BB30" s="2" t="str">
        <f>IF(IFERROR(INDEX('Project Details'!$G$11:$G$68, MATCH($B30, 'Project Details'!$B$11:$B$68, 0)), "")="", "", IFERROR(INDEX('Project Details'!$G$11:$FG$68, MATCH($B30, 'Project Details'!$B$11:$B$68, 0)), ""))</f>
        <v/>
      </c>
      <c r="BC30" s="2" t="str">
        <f>IF(IFERROR(INDEX('Project Details'!$C$11:$C$68, MATCH($B30, 'Project Details'!$B$11:$B$68, 0)), "")="", "", IFERROR(INDEX('Project Details'!$C$11:$C$68, MATCH($B30, 'Project Details'!$B$11:$B$68, 0)), ""))</f>
        <v/>
      </c>
      <c r="BD30" s="33" t="str">
        <f>IF(IFERROR(INDEX('Project Details'!$D$11:$D$68, MATCH($B30, 'Project Details'!$B$11:$B$68, 0)), "")="", "", IFERROR(INDEX('Project Details'!$D$11:$D$68, MATCH($B30, 'Project Details'!$B$11:$B$68, 0)), ""))</f>
        <v/>
      </c>
      <c r="BE30" s="33" t="str">
        <f>IF(IFERROR(INDEX('Project Details'!$E$11:$E$68, MATCH($B30, 'Project Details'!$B$11:$B$68, 0)), "")="", "", IFERROR(INDEX('Project Details'!$E$11:$E$68, MATCH($B30, 'Project Details'!$B$11:$B$68, 0)), ""))</f>
        <v/>
      </c>
      <c r="BF30" s="12" t="str">
        <f>IF(IFERROR(INDEX('Project Details'!$H$11:$H$68, MATCH($B30, 'Project Details'!$B$11:$B$68, 0)), "")="", "", 'Project Details'!$N$4)</f>
        <v/>
      </c>
      <c r="BW30" s="40" t="str">
        <f ca="1">IF(O30="", "", IF($BF30='Project Details'!$N$4, $CH$3, IF($BC30="", $CG$3, IFERROR(INDEX('Project Details'!$O$11:$O$20, MATCH($BC30, 'Project Details'!$N$11:$N$20, 0)), ""))))</f>
        <v/>
      </c>
      <c r="BX30" s="41" t="str">
        <f ca="1">IF(P30="", "", IF($BF30='Project Details'!$N$4, $CH$3, IF($BC30="", $CG$3, IFERROR(INDEX('Project Details'!$O$11:$O$20, MATCH($BC30, 'Project Details'!$N$11:$N$20, 0)), ""))))</f>
        <v/>
      </c>
      <c r="BY30" s="41" t="str">
        <f ca="1">IF(Q30="", "", IF($BF30='Project Details'!$N$4, $CH$3, IF($BC30="", $CG$3, IFERROR(INDEX('Project Details'!$O$11:$O$20, MATCH($BC30, 'Project Details'!$N$11:$N$20, 0)), ""))))</f>
        <v/>
      </c>
      <c r="BZ30" s="41" t="str">
        <f ca="1">IF(R30="", "", IF($BF30='Project Details'!$N$4, $CH$3, IF($BC30="", $CG$3, IFERROR(INDEX('Project Details'!$O$11:$O$20, MATCH($BC30, 'Project Details'!$N$11:$N$20, 0)), ""))))</f>
        <v/>
      </c>
      <c r="CA30" s="41" t="str">
        <f ca="1">IF(S30="", "", IF($BF30='Project Details'!$N$4, $CH$3, IF($BC30="", $CG$3, IFERROR(INDEX('Project Details'!$O$11:$O$20, MATCH($BC30, 'Project Details'!$N$11:$N$20, 0)), ""))))</f>
        <v/>
      </c>
      <c r="CB30" s="41" t="str">
        <f ca="1">IF(T30="", "", IF($BF30='Project Details'!$N$4, $CH$3, IF($BC30="", $CG$3, IFERROR(INDEX('Project Details'!$O$11:$O$20, MATCH($BC30, 'Project Details'!$N$11:$N$20, 0)), ""))))</f>
        <v/>
      </c>
      <c r="CC30" s="41" t="str">
        <f ca="1">IF(U30="", "", IF($BF30='Project Details'!$N$4, $CH$3, IF($BC30="", $CG$3, IFERROR(INDEX('Project Details'!$O$11:$O$20, MATCH($BC30, 'Project Details'!$N$11:$N$20, 0)), ""))))</f>
        <v/>
      </c>
      <c r="CD30" s="41" t="str">
        <f ca="1">IF(V30="", "", IF($BF30='Project Details'!$N$4, $CH$3, IF($BC30="", $CG$3, IFERROR(INDEX('Project Details'!$O$11:$O$20, MATCH($BC30, 'Project Details'!$N$11:$N$20, 0)), ""))))</f>
        <v/>
      </c>
      <c r="CE30" s="41" t="str">
        <f ca="1">IF(W30="", "", IF($BF30='Project Details'!$N$4, $CH$3, IF($BC30="", $CG$3, IFERROR(INDEX('Project Details'!$O$11:$O$20, MATCH($BC30, 'Project Details'!$N$11:$N$20, 0)), ""))))</f>
        <v/>
      </c>
      <c r="CF30" s="41" t="str">
        <f ca="1">IF(X30="", "", IF($BF30='Project Details'!$N$4, $CH$3, IF($BC30="", $CG$3, IFERROR(INDEX('Project Details'!$O$11:$O$20, MATCH($BC30, 'Project Details'!$N$11:$N$20, 0)), ""))))</f>
        <v/>
      </c>
      <c r="CG30" s="41" t="str">
        <f ca="1">IF(Y30="", "", IF($BF30='Project Details'!$N$4, $CH$3, IF($BC30="", $CG$3, IFERROR(INDEX('Project Details'!$O$11:$O$20, MATCH($BC30, 'Project Details'!$N$11:$N$20, 0)), ""))))</f>
        <v/>
      </c>
      <c r="CH30" s="41" t="str">
        <f ca="1">IF(Z30="", "", IF($BF30='Project Details'!$N$4, $CH$3, IF($BC30="", $CG$3, IFERROR(INDEX('Project Details'!$O$11:$O$20, MATCH($BC30, 'Project Details'!$N$11:$N$20, 0)), ""))))</f>
        <v/>
      </c>
      <c r="CI30" s="41" t="str">
        <f ca="1">IF(AA30="", "", IF($BF30='Project Details'!$N$4, $CH$3, IF($BC30="", $CG$3, IFERROR(INDEX('Project Details'!$O$11:$O$20, MATCH($BC30, 'Project Details'!$N$11:$N$20, 0)), ""))))</f>
        <v/>
      </c>
      <c r="CJ30" s="41" t="str">
        <f ca="1">IF(AB30="", "", IF($BF30='Project Details'!$N$4, $CH$3, IF($BC30="", $CG$3, IFERROR(INDEX('Project Details'!$O$11:$O$20, MATCH($BC30, 'Project Details'!$N$11:$N$20, 0)), ""))))</f>
        <v/>
      </c>
      <c r="CK30" s="41" t="str">
        <f ca="1">IF(AC30="", "", IF($BF30='Project Details'!$N$4, $CH$3, IF($BC30="", $CG$3, IFERROR(INDEX('Project Details'!$O$11:$O$20, MATCH($BC30, 'Project Details'!$N$11:$N$20, 0)), ""))))</f>
        <v/>
      </c>
      <c r="CL30" s="41" t="str">
        <f ca="1">IF(AD30="", "", IF($BF30='Project Details'!$N$4, $CH$3, IF($BC30="", $CG$3, IFERROR(INDEX('Project Details'!$O$11:$O$20, MATCH($BC30, 'Project Details'!$N$11:$N$20, 0)), ""))))</f>
        <v/>
      </c>
      <c r="CM30" s="41" t="str">
        <f ca="1">IF(AE30="", "", IF($BF30='Project Details'!$N$4, $CH$3, IF($BC30="", $CG$3, IFERROR(INDEX('Project Details'!$O$11:$O$20, MATCH($BC30, 'Project Details'!$N$11:$N$20, 0)), ""))))</f>
        <v/>
      </c>
      <c r="CN30" s="41" t="str">
        <f ca="1">IF(AF30="", "", IF($BF30='Project Details'!$N$4, $CH$3, IF($BC30="", $CG$3, IFERROR(INDEX('Project Details'!$O$11:$O$20, MATCH($BC30, 'Project Details'!$N$11:$N$20, 0)), ""))))</f>
        <v/>
      </c>
      <c r="CO30" s="41" t="str">
        <f ca="1">IF(AG30="", "", IF($BF30='Project Details'!$N$4, $CH$3, IF($BC30="", $CG$3, IFERROR(INDEX('Project Details'!$O$11:$O$20, MATCH($BC30, 'Project Details'!$N$11:$N$20, 0)), ""))))</f>
        <v/>
      </c>
      <c r="CP30" s="41" t="str">
        <f ca="1">IF(AH30="", "", IF($BF30='Project Details'!$N$4, $CH$3, IF($BC30="", $CG$3, IFERROR(INDEX('Project Details'!$O$11:$O$20, MATCH($BC30, 'Project Details'!$N$11:$N$20, 0)), ""))))</f>
        <v/>
      </c>
      <c r="CQ30" s="41" t="str">
        <f ca="1">IF(AI30="", "", IF($BF30='Project Details'!$N$4, $CH$3, IF($BC30="", $CG$3, IFERROR(INDEX('Project Details'!$O$11:$O$20, MATCH($BC30, 'Project Details'!$N$11:$N$20, 0)), ""))))</f>
        <v/>
      </c>
      <c r="CR30" s="41" t="str">
        <f ca="1">IF(AJ30="", "", IF($BF30='Project Details'!$N$4, $CH$3, IF($BC30="", $CG$3, IFERROR(INDEX('Project Details'!$O$11:$O$20, MATCH($BC30, 'Project Details'!$N$11:$N$20, 0)), ""))))</f>
        <v/>
      </c>
      <c r="CS30" s="41" t="str">
        <f ca="1">IF(AK30="", "", IF($BF30='Project Details'!$N$4, $CH$3, IF($BC30="", $CG$3, IFERROR(INDEX('Project Details'!$O$11:$O$20, MATCH($BC30, 'Project Details'!$N$11:$N$20, 0)), ""))))</f>
        <v/>
      </c>
      <c r="CT30" s="41" t="str">
        <f ca="1">IF(AL30="", "", IF($BF30='Project Details'!$N$4, $CH$3, IF($BC30="", $CG$3, IFERROR(INDEX('Project Details'!$O$11:$O$20, MATCH($BC30, 'Project Details'!$N$11:$N$20, 0)), ""))))</f>
        <v/>
      </c>
      <c r="CU30" s="41" t="str">
        <f ca="1">IF(AM30="", "", IF($BF30='Project Details'!$N$4, $CH$3, IF($BC30="", $CG$3, IFERROR(INDEX('Project Details'!$O$11:$O$20, MATCH($BC30, 'Project Details'!$N$11:$N$20, 0)), ""))))</f>
        <v/>
      </c>
      <c r="CV30" s="41" t="str">
        <f ca="1">IF(AN30="", "", IF($BF30='Project Details'!$N$4, $CH$3, IF($BC30="", $CG$3, IFERROR(INDEX('Project Details'!$O$11:$O$20, MATCH($BC30, 'Project Details'!$N$11:$N$20, 0)), ""))))</f>
        <v/>
      </c>
      <c r="CW30" s="41" t="str">
        <f ca="1">IF(AO30="", "", IF($BF30='Project Details'!$N$4, $CH$3, IF($BC30="", $CG$3, IFERROR(INDEX('Project Details'!$O$11:$O$20, MATCH($BC30, 'Project Details'!$N$11:$N$20, 0)), ""))))</f>
        <v/>
      </c>
      <c r="CX30" s="41" t="str">
        <f ca="1">IF(AP30="", "", IF($BF30='Project Details'!$N$4, $CH$3, IF($BC30="", $CG$3, IFERROR(INDEX('Project Details'!$O$11:$O$20, MATCH($BC30, 'Project Details'!$N$11:$N$20, 0)), ""))))</f>
        <v/>
      </c>
      <c r="CY30" s="41" t="str">
        <f ca="1">IF(AQ30="", "", IF($BF30='Project Details'!$N$4, $CH$3, IF($BC30="", $CG$3, IFERROR(INDEX('Project Details'!$O$11:$O$20, MATCH($BC30, 'Project Details'!$N$11:$N$20, 0)), ""))))</f>
        <v/>
      </c>
      <c r="CZ30" s="41" t="str">
        <f ca="1">IF(AR30="", "", IF($BF30='Project Details'!$N$4, $CH$3, IF($BC30="", $CG$3, IFERROR(INDEX('Project Details'!$O$11:$O$20, MATCH($BC30, 'Project Details'!$N$11:$N$20, 0)), ""))))</f>
        <v/>
      </c>
      <c r="DA30" s="42" t="str">
        <f ca="1">IF(AS30="", "", IF($BF30='Project Details'!$N$4, $CH$3, IF($BC30="", $CG$3, IFERROR(INDEX('Project Details'!$O$11:$O$20, MATCH($BC30, 'Project Details'!$N$11:$N$20, 0)), ""))))</f>
        <v/>
      </c>
    </row>
    <row r="31" spans="1:105" x14ac:dyDescent="0.25">
      <c r="A31" s="32"/>
      <c r="B31" s="185" t="str">
        <f>IF('Project Details'!$B34="", "", 'Project Details'!$B34)</f>
        <v/>
      </c>
      <c r="C31" s="186"/>
      <c r="D31" s="186"/>
      <c r="E31" s="186"/>
      <c r="F31" s="186"/>
      <c r="G31" s="186"/>
      <c r="H31" s="186"/>
      <c r="I31" s="187"/>
      <c r="J31" s="32"/>
      <c r="K31" s="214" t="str">
        <f t="shared" si="34"/>
        <v/>
      </c>
      <c r="L31" s="215"/>
      <c r="M31" s="216"/>
      <c r="N31" s="32"/>
      <c r="O31" s="40" t="str">
        <f t="shared" ca="1" si="3"/>
        <v/>
      </c>
      <c r="P31" s="41" t="str">
        <f t="shared" ca="1" si="4"/>
        <v/>
      </c>
      <c r="Q31" s="41" t="str">
        <f t="shared" ca="1" si="5"/>
        <v/>
      </c>
      <c r="R31" s="41" t="str">
        <f t="shared" ca="1" si="6"/>
        <v/>
      </c>
      <c r="S31" s="41" t="str">
        <f t="shared" ca="1" si="7"/>
        <v/>
      </c>
      <c r="T31" s="41" t="str">
        <f t="shared" ca="1" si="8"/>
        <v/>
      </c>
      <c r="U31" s="41" t="str">
        <f t="shared" ca="1" si="9"/>
        <v/>
      </c>
      <c r="V31" s="41" t="str">
        <f t="shared" ca="1" si="10"/>
        <v/>
      </c>
      <c r="W31" s="41" t="str">
        <f t="shared" ca="1" si="11"/>
        <v/>
      </c>
      <c r="X31" s="41" t="str">
        <f t="shared" ca="1" si="12"/>
        <v/>
      </c>
      <c r="Y31" s="41" t="str">
        <f t="shared" ca="1" si="13"/>
        <v/>
      </c>
      <c r="Z31" s="41" t="str">
        <f t="shared" ca="1" si="14"/>
        <v/>
      </c>
      <c r="AA31" s="41" t="str">
        <f t="shared" ca="1" si="15"/>
        <v/>
      </c>
      <c r="AB31" s="41" t="str">
        <f t="shared" ca="1" si="16"/>
        <v/>
      </c>
      <c r="AC31" s="41" t="str">
        <f t="shared" ca="1" si="17"/>
        <v/>
      </c>
      <c r="AD31" s="41" t="str">
        <f t="shared" ca="1" si="18"/>
        <v/>
      </c>
      <c r="AE31" s="41" t="str">
        <f t="shared" ca="1" si="19"/>
        <v/>
      </c>
      <c r="AF31" s="41" t="str">
        <f t="shared" ca="1" si="20"/>
        <v/>
      </c>
      <c r="AG31" s="41" t="str">
        <f t="shared" ca="1" si="21"/>
        <v/>
      </c>
      <c r="AH31" s="41" t="str">
        <f t="shared" ca="1" si="22"/>
        <v/>
      </c>
      <c r="AI31" s="41" t="str">
        <f t="shared" ca="1" si="23"/>
        <v/>
      </c>
      <c r="AJ31" s="41" t="str">
        <f t="shared" ca="1" si="24"/>
        <v/>
      </c>
      <c r="AK31" s="41" t="str">
        <f t="shared" ca="1" si="25"/>
        <v/>
      </c>
      <c r="AL31" s="41" t="str">
        <f t="shared" ca="1" si="26"/>
        <v/>
      </c>
      <c r="AM31" s="41" t="str">
        <f t="shared" ca="1" si="27"/>
        <v/>
      </c>
      <c r="AN31" s="41" t="str">
        <f t="shared" ca="1" si="28"/>
        <v/>
      </c>
      <c r="AO31" s="41" t="str">
        <f t="shared" ca="1" si="29"/>
        <v/>
      </c>
      <c r="AP31" s="41" t="str">
        <f t="shared" ca="1" si="30"/>
        <v/>
      </c>
      <c r="AQ31" s="41" t="str">
        <f t="shared" ca="1" si="31"/>
        <v/>
      </c>
      <c r="AR31" s="41" t="str">
        <f t="shared" ca="1" si="32"/>
        <v/>
      </c>
      <c r="AS31" s="42" t="str">
        <f t="shared" ca="1" si="33"/>
        <v/>
      </c>
      <c r="AT31" s="32"/>
      <c r="BA31" s="11" t="str">
        <f>IF(IFERROR(INDEX('Project Details'!$F$11:$F$68, MATCH($B31, 'Project Details'!$B$11:$B$68, 0)), "")="", "", IFERROR(INDEX('Project Details'!$F$11:$F$68, MATCH($B31, 'Project Details'!$B$11:$B$68, 0)), ""))</f>
        <v/>
      </c>
      <c r="BB31" s="2" t="str">
        <f>IF(IFERROR(INDEX('Project Details'!$G$11:$G$68, MATCH($B31, 'Project Details'!$B$11:$B$68, 0)), "")="", "", IFERROR(INDEX('Project Details'!$G$11:$FG$68, MATCH($B31, 'Project Details'!$B$11:$B$68, 0)), ""))</f>
        <v/>
      </c>
      <c r="BC31" s="2" t="str">
        <f>IF(IFERROR(INDEX('Project Details'!$C$11:$C$68, MATCH($B31, 'Project Details'!$B$11:$B$68, 0)), "")="", "", IFERROR(INDEX('Project Details'!$C$11:$C$68, MATCH($B31, 'Project Details'!$B$11:$B$68, 0)), ""))</f>
        <v/>
      </c>
      <c r="BD31" s="33" t="str">
        <f>IF(IFERROR(INDEX('Project Details'!$D$11:$D$68, MATCH($B31, 'Project Details'!$B$11:$B$68, 0)), "")="", "", IFERROR(INDEX('Project Details'!$D$11:$D$68, MATCH($B31, 'Project Details'!$B$11:$B$68, 0)), ""))</f>
        <v/>
      </c>
      <c r="BE31" s="33" t="str">
        <f>IF(IFERROR(INDEX('Project Details'!$E$11:$E$68, MATCH($B31, 'Project Details'!$B$11:$B$68, 0)), "")="", "", IFERROR(INDEX('Project Details'!$E$11:$E$68, MATCH($B31, 'Project Details'!$B$11:$B$68, 0)), ""))</f>
        <v/>
      </c>
      <c r="BF31" s="12" t="str">
        <f>IF(IFERROR(INDEX('Project Details'!$H$11:$H$68, MATCH($B31, 'Project Details'!$B$11:$B$68, 0)), "")="", "", 'Project Details'!$N$4)</f>
        <v/>
      </c>
      <c r="BW31" s="40" t="str">
        <f ca="1">IF(O31="", "", IF($BF31='Project Details'!$N$4, $CH$3, IF($BC31="", $CG$3, IFERROR(INDEX('Project Details'!$O$11:$O$20, MATCH($BC31, 'Project Details'!$N$11:$N$20, 0)), ""))))</f>
        <v/>
      </c>
      <c r="BX31" s="41" t="str">
        <f ca="1">IF(P31="", "", IF($BF31='Project Details'!$N$4, $CH$3, IF($BC31="", $CG$3, IFERROR(INDEX('Project Details'!$O$11:$O$20, MATCH($BC31, 'Project Details'!$N$11:$N$20, 0)), ""))))</f>
        <v/>
      </c>
      <c r="BY31" s="41" t="str">
        <f ca="1">IF(Q31="", "", IF($BF31='Project Details'!$N$4, $CH$3, IF($BC31="", $CG$3, IFERROR(INDEX('Project Details'!$O$11:$O$20, MATCH($BC31, 'Project Details'!$N$11:$N$20, 0)), ""))))</f>
        <v/>
      </c>
      <c r="BZ31" s="41" t="str">
        <f ca="1">IF(R31="", "", IF($BF31='Project Details'!$N$4, $CH$3, IF($BC31="", $CG$3, IFERROR(INDEX('Project Details'!$O$11:$O$20, MATCH($BC31, 'Project Details'!$N$11:$N$20, 0)), ""))))</f>
        <v/>
      </c>
      <c r="CA31" s="41" t="str">
        <f ca="1">IF(S31="", "", IF($BF31='Project Details'!$N$4, $CH$3, IF($BC31="", $CG$3, IFERROR(INDEX('Project Details'!$O$11:$O$20, MATCH($BC31, 'Project Details'!$N$11:$N$20, 0)), ""))))</f>
        <v/>
      </c>
      <c r="CB31" s="41" t="str">
        <f ca="1">IF(T31="", "", IF($BF31='Project Details'!$N$4, $CH$3, IF($BC31="", $CG$3, IFERROR(INDEX('Project Details'!$O$11:$O$20, MATCH($BC31, 'Project Details'!$N$11:$N$20, 0)), ""))))</f>
        <v/>
      </c>
      <c r="CC31" s="41" t="str">
        <f ca="1">IF(U31="", "", IF($BF31='Project Details'!$N$4, $CH$3, IF($BC31="", $CG$3, IFERROR(INDEX('Project Details'!$O$11:$O$20, MATCH($BC31, 'Project Details'!$N$11:$N$20, 0)), ""))))</f>
        <v/>
      </c>
      <c r="CD31" s="41" t="str">
        <f ca="1">IF(V31="", "", IF($BF31='Project Details'!$N$4, $CH$3, IF($BC31="", $CG$3, IFERROR(INDEX('Project Details'!$O$11:$O$20, MATCH($BC31, 'Project Details'!$N$11:$N$20, 0)), ""))))</f>
        <v/>
      </c>
      <c r="CE31" s="41" t="str">
        <f ca="1">IF(W31="", "", IF($BF31='Project Details'!$N$4, $CH$3, IF($BC31="", $CG$3, IFERROR(INDEX('Project Details'!$O$11:$O$20, MATCH($BC31, 'Project Details'!$N$11:$N$20, 0)), ""))))</f>
        <v/>
      </c>
      <c r="CF31" s="41" t="str">
        <f ca="1">IF(X31="", "", IF($BF31='Project Details'!$N$4, $CH$3, IF($BC31="", $CG$3, IFERROR(INDEX('Project Details'!$O$11:$O$20, MATCH($BC31, 'Project Details'!$N$11:$N$20, 0)), ""))))</f>
        <v/>
      </c>
      <c r="CG31" s="41" t="str">
        <f ca="1">IF(Y31="", "", IF($BF31='Project Details'!$N$4, $CH$3, IF($BC31="", $CG$3, IFERROR(INDEX('Project Details'!$O$11:$O$20, MATCH($BC31, 'Project Details'!$N$11:$N$20, 0)), ""))))</f>
        <v/>
      </c>
      <c r="CH31" s="41" t="str">
        <f ca="1">IF(Z31="", "", IF($BF31='Project Details'!$N$4, $CH$3, IF($BC31="", $CG$3, IFERROR(INDEX('Project Details'!$O$11:$O$20, MATCH($BC31, 'Project Details'!$N$11:$N$20, 0)), ""))))</f>
        <v/>
      </c>
      <c r="CI31" s="41" t="str">
        <f ca="1">IF(AA31="", "", IF($BF31='Project Details'!$N$4, $CH$3, IF($BC31="", $CG$3, IFERROR(INDEX('Project Details'!$O$11:$O$20, MATCH($BC31, 'Project Details'!$N$11:$N$20, 0)), ""))))</f>
        <v/>
      </c>
      <c r="CJ31" s="41" t="str">
        <f ca="1">IF(AB31="", "", IF($BF31='Project Details'!$N$4, $CH$3, IF($BC31="", $CG$3, IFERROR(INDEX('Project Details'!$O$11:$O$20, MATCH($BC31, 'Project Details'!$N$11:$N$20, 0)), ""))))</f>
        <v/>
      </c>
      <c r="CK31" s="41" t="str">
        <f ca="1">IF(AC31="", "", IF($BF31='Project Details'!$N$4, $CH$3, IF($BC31="", $CG$3, IFERROR(INDEX('Project Details'!$O$11:$O$20, MATCH($BC31, 'Project Details'!$N$11:$N$20, 0)), ""))))</f>
        <v/>
      </c>
      <c r="CL31" s="41" t="str">
        <f ca="1">IF(AD31="", "", IF($BF31='Project Details'!$N$4, $CH$3, IF($BC31="", $CG$3, IFERROR(INDEX('Project Details'!$O$11:$O$20, MATCH($BC31, 'Project Details'!$N$11:$N$20, 0)), ""))))</f>
        <v/>
      </c>
      <c r="CM31" s="41" t="str">
        <f ca="1">IF(AE31="", "", IF($BF31='Project Details'!$N$4, $CH$3, IF($BC31="", $CG$3, IFERROR(INDEX('Project Details'!$O$11:$O$20, MATCH($BC31, 'Project Details'!$N$11:$N$20, 0)), ""))))</f>
        <v/>
      </c>
      <c r="CN31" s="41" t="str">
        <f ca="1">IF(AF31="", "", IF($BF31='Project Details'!$N$4, $CH$3, IF($BC31="", $CG$3, IFERROR(INDEX('Project Details'!$O$11:$O$20, MATCH($BC31, 'Project Details'!$N$11:$N$20, 0)), ""))))</f>
        <v/>
      </c>
      <c r="CO31" s="41" t="str">
        <f ca="1">IF(AG31="", "", IF($BF31='Project Details'!$N$4, $CH$3, IF($BC31="", $CG$3, IFERROR(INDEX('Project Details'!$O$11:$O$20, MATCH($BC31, 'Project Details'!$N$11:$N$20, 0)), ""))))</f>
        <v/>
      </c>
      <c r="CP31" s="41" t="str">
        <f ca="1">IF(AH31="", "", IF($BF31='Project Details'!$N$4, $CH$3, IF($BC31="", $CG$3, IFERROR(INDEX('Project Details'!$O$11:$O$20, MATCH($BC31, 'Project Details'!$N$11:$N$20, 0)), ""))))</f>
        <v/>
      </c>
      <c r="CQ31" s="41" t="str">
        <f ca="1">IF(AI31="", "", IF($BF31='Project Details'!$N$4, $CH$3, IF($BC31="", $CG$3, IFERROR(INDEX('Project Details'!$O$11:$O$20, MATCH($BC31, 'Project Details'!$N$11:$N$20, 0)), ""))))</f>
        <v/>
      </c>
      <c r="CR31" s="41" t="str">
        <f ca="1">IF(AJ31="", "", IF($BF31='Project Details'!$N$4, $CH$3, IF($BC31="", $CG$3, IFERROR(INDEX('Project Details'!$O$11:$O$20, MATCH($BC31, 'Project Details'!$N$11:$N$20, 0)), ""))))</f>
        <v/>
      </c>
      <c r="CS31" s="41" t="str">
        <f ca="1">IF(AK31="", "", IF($BF31='Project Details'!$N$4, $CH$3, IF($BC31="", $CG$3, IFERROR(INDEX('Project Details'!$O$11:$O$20, MATCH($BC31, 'Project Details'!$N$11:$N$20, 0)), ""))))</f>
        <v/>
      </c>
      <c r="CT31" s="41" t="str">
        <f ca="1">IF(AL31="", "", IF($BF31='Project Details'!$N$4, $CH$3, IF($BC31="", $CG$3, IFERROR(INDEX('Project Details'!$O$11:$O$20, MATCH($BC31, 'Project Details'!$N$11:$N$20, 0)), ""))))</f>
        <v/>
      </c>
      <c r="CU31" s="41" t="str">
        <f ca="1">IF(AM31="", "", IF($BF31='Project Details'!$N$4, $CH$3, IF($BC31="", $CG$3, IFERROR(INDEX('Project Details'!$O$11:$O$20, MATCH($BC31, 'Project Details'!$N$11:$N$20, 0)), ""))))</f>
        <v/>
      </c>
      <c r="CV31" s="41" t="str">
        <f ca="1">IF(AN31="", "", IF($BF31='Project Details'!$N$4, $CH$3, IF($BC31="", $CG$3, IFERROR(INDEX('Project Details'!$O$11:$O$20, MATCH($BC31, 'Project Details'!$N$11:$N$20, 0)), ""))))</f>
        <v/>
      </c>
      <c r="CW31" s="41" t="str">
        <f ca="1">IF(AO31="", "", IF($BF31='Project Details'!$N$4, $CH$3, IF($BC31="", $CG$3, IFERROR(INDEX('Project Details'!$O$11:$O$20, MATCH($BC31, 'Project Details'!$N$11:$N$20, 0)), ""))))</f>
        <v/>
      </c>
      <c r="CX31" s="41" t="str">
        <f ca="1">IF(AP31="", "", IF($BF31='Project Details'!$N$4, $CH$3, IF($BC31="", $CG$3, IFERROR(INDEX('Project Details'!$O$11:$O$20, MATCH($BC31, 'Project Details'!$N$11:$N$20, 0)), ""))))</f>
        <v/>
      </c>
      <c r="CY31" s="41" t="str">
        <f ca="1">IF(AQ31="", "", IF($BF31='Project Details'!$N$4, $CH$3, IF($BC31="", $CG$3, IFERROR(INDEX('Project Details'!$O$11:$O$20, MATCH($BC31, 'Project Details'!$N$11:$N$20, 0)), ""))))</f>
        <v/>
      </c>
      <c r="CZ31" s="41" t="str">
        <f ca="1">IF(AR31="", "", IF($BF31='Project Details'!$N$4, $CH$3, IF($BC31="", $CG$3, IFERROR(INDEX('Project Details'!$O$11:$O$20, MATCH($BC31, 'Project Details'!$N$11:$N$20, 0)), ""))))</f>
        <v/>
      </c>
      <c r="DA31" s="42" t="str">
        <f ca="1">IF(AS31="", "", IF($BF31='Project Details'!$N$4, $CH$3, IF($BC31="", $CG$3, IFERROR(INDEX('Project Details'!$O$11:$O$20, MATCH($BC31, 'Project Details'!$N$11:$N$20, 0)), ""))))</f>
        <v/>
      </c>
    </row>
    <row r="32" spans="1:105" x14ac:dyDescent="0.25">
      <c r="A32" s="32"/>
      <c r="B32" s="185" t="str">
        <f>IF('Project Details'!$B35="", "", 'Project Details'!$B35)</f>
        <v/>
      </c>
      <c r="C32" s="186"/>
      <c r="D32" s="186"/>
      <c r="E32" s="186"/>
      <c r="F32" s="186"/>
      <c r="G32" s="186"/>
      <c r="H32" s="186"/>
      <c r="I32" s="187"/>
      <c r="J32" s="32"/>
      <c r="K32" s="214" t="str">
        <f t="shared" si="34"/>
        <v/>
      </c>
      <c r="L32" s="215"/>
      <c r="M32" s="216"/>
      <c r="N32" s="32"/>
      <c r="O32" s="40" t="str">
        <f t="shared" ca="1" si="3"/>
        <v/>
      </c>
      <c r="P32" s="41" t="str">
        <f t="shared" ca="1" si="4"/>
        <v/>
      </c>
      <c r="Q32" s="41" t="str">
        <f t="shared" ca="1" si="5"/>
        <v/>
      </c>
      <c r="R32" s="41" t="str">
        <f t="shared" ca="1" si="6"/>
        <v/>
      </c>
      <c r="S32" s="41" t="str">
        <f t="shared" ca="1" si="7"/>
        <v/>
      </c>
      <c r="T32" s="41" t="str">
        <f t="shared" ca="1" si="8"/>
        <v/>
      </c>
      <c r="U32" s="41" t="str">
        <f t="shared" ca="1" si="9"/>
        <v/>
      </c>
      <c r="V32" s="41" t="str">
        <f t="shared" ca="1" si="10"/>
        <v/>
      </c>
      <c r="W32" s="41" t="str">
        <f t="shared" ca="1" si="11"/>
        <v/>
      </c>
      <c r="X32" s="41" t="str">
        <f t="shared" ca="1" si="12"/>
        <v/>
      </c>
      <c r="Y32" s="41" t="str">
        <f t="shared" ca="1" si="13"/>
        <v/>
      </c>
      <c r="Z32" s="41" t="str">
        <f t="shared" ca="1" si="14"/>
        <v/>
      </c>
      <c r="AA32" s="41" t="str">
        <f t="shared" ca="1" si="15"/>
        <v/>
      </c>
      <c r="AB32" s="41" t="str">
        <f t="shared" ca="1" si="16"/>
        <v/>
      </c>
      <c r="AC32" s="41" t="str">
        <f t="shared" ca="1" si="17"/>
        <v/>
      </c>
      <c r="AD32" s="41" t="str">
        <f t="shared" ca="1" si="18"/>
        <v/>
      </c>
      <c r="AE32" s="41" t="str">
        <f t="shared" ca="1" si="19"/>
        <v/>
      </c>
      <c r="AF32" s="41" t="str">
        <f t="shared" ca="1" si="20"/>
        <v/>
      </c>
      <c r="AG32" s="41" t="str">
        <f t="shared" ca="1" si="21"/>
        <v/>
      </c>
      <c r="AH32" s="41" t="str">
        <f t="shared" ca="1" si="22"/>
        <v/>
      </c>
      <c r="AI32" s="41" t="str">
        <f t="shared" ca="1" si="23"/>
        <v/>
      </c>
      <c r="AJ32" s="41" t="str">
        <f t="shared" ca="1" si="24"/>
        <v/>
      </c>
      <c r="AK32" s="41" t="str">
        <f t="shared" ca="1" si="25"/>
        <v/>
      </c>
      <c r="AL32" s="41" t="str">
        <f t="shared" ca="1" si="26"/>
        <v/>
      </c>
      <c r="AM32" s="41" t="str">
        <f t="shared" ca="1" si="27"/>
        <v/>
      </c>
      <c r="AN32" s="41" t="str">
        <f t="shared" ca="1" si="28"/>
        <v/>
      </c>
      <c r="AO32" s="41" t="str">
        <f t="shared" ca="1" si="29"/>
        <v/>
      </c>
      <c r="AP32" s="41" t="str">
        <f t="shared" ca="1" si="30"/>
        <v/>
      </c>
      <c r="AQ32" s="41" t="str">
        <f t="shared" ca="1" si="31"/>
        <v/>
      </c>
      <c r="AR32" s="41" t="str">
        <f t="shared" ca="1" si="32"/>
        <v/>
      </c>
      <c r="AS32" s="42" t="str">
        <f t="shared" ca="1" si="33"/>
        <v/>
      </c>
      <c r="AT32" s="32"/>
      <c r="BA32" s="11" t="str">
        <f>IF(IFERROR(INDEX('Project Details'!$F$11:$F$68, MATCH($B32, 'Project Details'!$B$11:$B$68, 0)), "")="", "", IFERROR(INDEX('Project Details'!$F$11:$F$68, MATCH($B32, 'Project Details'!$B$11:$B$68, 0)), ""))</f>
        <v/>
      </c>
      <c r="BB32" s="2" t="str">
        <f>IF(IFERROR(INDEX('Project Details'!$G$11:$G$68, MATCH($B32, 'Project Details'!$B$11:$B$68, 0)), "")="", "", IFERROR(INDEX('Project Details'!$G$11:$FG$68, MATCH($B32, 'Project Details'!$B$11:$B$68, 0)), ""))</f>
        <v/>
      </c>
      <c r="BC32" s="2" t="str">
        <f>IF(IFERROR(INDEX('Project Details'!$C$11:$C$68, MATCH($B32, 'Project Details'!$B$11:$B$68, 0)), "")="", "", IFERROR(INDEX('Project Details'!$C$11:$C$68, MATCH($B32, 'Project Details'!$B$11:$B$68, 0)), ""))</f>
        <v/>
      </c>
      <c r="BD32" s="33" t="str">
        <f>IF(IFERROR(INDEX('Project Details'!$D$11:$D$68, MATCH($B32, 'Project Details'!$B$11:$B$68, 0)), "")="", "", IFERROR(INDEX('Project Details'!$D$11:$D$68, MATCH($B32, 'Project Details'!$B$11:$B$68, 0)), ""))</f>
        <v/>
      </c>
      <c r="BE32" s="33" t="str">
        <f>IF(IFERROR(INDEX('Project Details'!$E$11:$E$68, MATCH($B32, 'Project Details'!$B$11:$B$68, 0)), "")="", "", IFERROR(INDEX('Project Details'!$E$11:$E$68, MATCH($B32, 'Project Details'!$B$11:$B$68, 0)), ""))</f>
        <v/>
      </c>
      <c r="BF32" s="12" t="str">
        <f>IF(IFERROR(INDEX('Project Details'!$H$11:$H$68, MATCH($B32, 'Project Details'!$B$11:$B$68, 0)), "")="", "", 'Project Details'!$N$4)</f>
        <v/>
      </c>
      <c r="BW32" s="40" t="str">
        <f ca="1">IF(O32="", "", IF($BF32='Project Details'!$N$4, $CH$3, IF($BC32="", $CG$3, IFERROR(INDEX('Project Details'!$O$11:$O$20, MATCH($BC32, 'Project Details'!$N$11:$N$20, 0)), ""))))</f>
        <v/>
      </c>
      <c r="BX32" s="41" t="str">
        <f ca="1">IF(P32="", "", IF($BF32='Project Details'!$N$4, $CH$3, IF($BC32="", $CG$3, IFERROR(INDEX('Project Details'!$O$11:$O$20, MATCH($BC32, 'Project Details'!$N$11:$N$20, 0)), ""))))</f>
        <v/>
      </c>
      <c r="BY32" s="41" t="str">
        <f ca="1">IF(Q32="", "", IF($BF32='Project Details'!$N$4, $CH$3, IF($BC32="", $CG$3, IFERROR(INDEX('Project Details'!$O$11:$O$20, MATCH($BC32, 'Project Details'!$N$11:$N$20, 0)), ""))))</f>
        <v/>
      </c>
      <c r="BZ32" s="41" t="str">
        <f ca="1">IF(R32="", "", IF($BF32='Project Details'!$N$4, $CH$3, IF($BC32="", $CG$3, IFERROR(INDEX('Project Details'!$O$11:$O$20, MATCH($BC32, 'Project Details'!$N$11:$N$20, 0)), ""))))</f>
        <v/>
      </c>
      <c r="CA32" s="41" t="str">
        <f ca="1">IF(S32="", "", IF($BF32='Project Details'!$N$4, $CH$3, IF($BC32="", $CG$3, IFERROR(INDEX('Project Details'!$O$11:$O$20, MATCH($BC32, 'Project Details'!$N$11:$N$20, 0)), ""))))</f>
        <v/>
      </c>
      <c r="CB32" s="41" t="str">
        <f ca="1">IF(T32="", "", IF($BF32='Project Details'!$N$4, $CH$3, IF($BC32="", $CG$3, IFERROR(INDEX('Project Details'!$O$11:$O$20, MATCH($BC32, 'Project Details'!$N$11:$N$20, 0)), ""))))</f>
        <v/>
      </c>
      <c r="CC32" s="41" t="str">
        <f ca="1">IF(U32="", "", IF($BF32='Project Details'!$N$4, $CH$3, IF($BC32="", $CG$3, IFERROR(INDEX('Project Details'!$O$11:$O$20, MATCH($BC32, 'Project Details'!$N$11:$N$20, 0)), ""))))</f>
        <v/>
      </c>
      <c r="CD32" s="41" t="str">
        <f ca="1">IF(V32="", "", IF($BF32='Project Details'!$N$4, $CH$3, IF($BC32="", $CG$3, IFERROR(INDEX('Project Details'!$O$11:$O$20, MATCH($BC32, 'Project Details'!$N$11:$N$20, 0)), ""))))</f>
        <v/>
      </c>
      <c r="CE32" s="41" t="str">
        <f ca="1">IF(W32="", "", IF($BF32='Project Details'!$N$4, $CH$3, IF($BC32="", $CG$3, IFERROR(INDEX('Project Details'!$O$11:$O$20, MATCH($BC32, 'Project Details'!$N$11:$N$20, 0)), ""))))</f>
        <v/>
      </c>
      <c r="CF32" s="41" t="str">
        <f ca="1">IF(X32="", "", IF($BF32='Project Details'!$N$4, $CH$3, IF($BC32="", $CG$3, IFERROR(INDEX('Project Details'!$O$11:$O$20, MATCH($BC32, 'Project Details'!$N$11:$N$20, 0)), ""))))</f>
        <v/>
      </c>
      <c r="CG32" s="41" t="str">
        <f ca="1">IF(Y32="", "", IF($BF32='Project Details'!$N$4, $CH$3, IF($BC32="", $CG$3, IFERROR(INDEX('Project Details'!$O$11:$O$20, MATCH($BC32, 'Project Details'!$N$11:$N$20, 0)), ""))))</f>
        <v/>
      </c>
      <c r="CH32" s="41" t="str">
        <f ca="1">IF(Z32="", "", IF($BF32='Project Details'!$N$4, $CH$3, IF($BC32="", $CG$3, IFERROR(INDEX('Project Details'!$O$11:$O$20, MATCH($BC32, 'Project Details'!$N$11:$N$20, 0)), ""))))</f>
        <v/>
      </c>
      <c r="CI32" s="41" t="str">
        <f ca="1">IF(AA32="", "", IF($BF32='Project Details'!$N$4, $CH$3, IF($BC32="", $CG$3, IFERROR(INDEX('Project Details'!$O$11:$O$20, MATCH($BC32, 'Project Details'!$N$11:$N$20, 0)), ""))))</f>
        <v/>
      </c>
      <c r="CJ32" s="41" t="str">
        <f ca="1">IF(AB32="", "", IF($BF32='Project Details'!$N$4, $CH$3, IF($BC32="", $CG$3, IFERROR(INDEX('Project Details'!$O$11:$O$20, MATCH($BC32, 'Project Details'!$N$11:$N$20, 0)), ""))))</f>
        <v/>
      </c>
      <c r="CK32" s="41" t="str">
        <f ca="1">IF(AC32="", "", IF($BF32='Project Details'!$N$4, $CH$3, IF($BC32="", $CG$3, IFERROR(INDEX('Project Details'!$O$11:$O$20, MATCH($BC32, 'Project Details'!$N$11:$N$20, 0)), ""))))</f>
        <v/>
      </c>
      <c r="CL32" s="41" t="str">
        <f ca="1">IF(AD32="", "", IF($BF32='Project Details'!$N$4, $CH$3, IF($BC32="", $CG$3, IFERROR(INDEX('Project Details'!$O$11:$O$20, MATCH($BC32, 'Project Details'!$N$11:$N$20, 0)), ""))))</f>
        <v/>
      </c>
      <c r="CM32" s="41" t="str">
        <f ca="1">IF(AE32="", "", IF($BF32='Project Details'!$N$4, $CH$3, IF($BC32="", $CG$3, IFERROR(INDEX('Project Details'!$O$11:$O$20, MATCH($BC32, 'Project Details'!$N$11:$N$20, 0)), ""))))</f>
        <v/>
      </c>
      <c r="CN32" s="41" t="str">
        <f ca="1">IF(AF32="", "", IF($BF32='Project Details'!$N$4, $CH$3, IF($BC32="", $CG$3, IFERROR(INDEX('Project Details'!$O$11:$O$20, MATCH($BC32, 'Project Details'!$N$11:$N$20, 0)), ""))))</f>
        <v/>
      </c>
      <c r="CO32" s="41" t="str">
        <f ca="1">IF(AG32="", "", IF($BF32='Project Details'!$N$4, $CH$3, IF($BC32="", $CG$3, IFERROR(INDEX('Project Details'!$O$11:$O$20, MATCH($BC32, 'Project Details'!$N$11:$N$20, 0)), ""))))</f>
        <v/>
      </c>
      <c r="CP32" s="41" t="str">
        <f ca="1">IF(AH32="", "", IF($BF32='Project Details'!$N$4, $CH$3, IF($BC32="", $CG$3, IFERROR(INDEX('Project Details'!$O$11:$O$20, MATCH($BC32, 'Project Details'!$N$11:$N$20, 0)), ""))))</f>
        <v/>
      </c>
      <c r="CQ32" s="41" t="str">
        <f ca="1">IF(AI32="", "", IF($BF32='Project Details'!$N$4, $CH$3, IF($BC32="", $CG$3, IFERROR(INDEX('Project Details'!$O$11:$O$20, MATCH($BC32, 'Project Details'!$N$11:$N$20, 0)), ""))))</f>
        <v/>
      </c>
      <c r="CR32" s="41" t="str">
        <f ca="1">IF(AJ32="", "", IF($BF32='Project Details'!$N$4, $CH$3, IF($BC32="", $CG$3, IFERROR(INDEX('Project Details'!$O$11:$O$20, MATCH($BC32, 'Project Details'!$N$11:$N$20, 0)), ""))))</f>
        <v/>
      </c>
      <c r="CS32" s="41" t="str">
        <f ca="1">IF(AK32="", "", IF($BF32='Project Details'!$N$4, $CH$3, IF($BC32="", $CG$3, IFERROR(INDEX('Project Details'!$O$11:$O$20, MATCH($BC32, 'Project Details'!$N$11:$N$20, 0)), ""))))</f>
        <v/>
      </c>
      <c r="CT32" s="41" t="str">
        <f ca="1">IF(AL32="", "", IF($BF32='Project Details'!$N$4, $CH$3, IF($BC32="", $CG$3, IFERROR(INDEX('Project Details'!$O$11:$O$20, MATCH($BC32, 'Project Details'!$N$11:$N$20, 0)), ""))))</f>
        <v/>
      </c>
      <c r="CU32" s="41" t="str">
        <f ca="1">IF(AM32="", "", IF($BF32='Project Details'!$N$4, $CH$3, IF($BC32="", $CG$3, IFERROR(INDEX('Project Details'!$O$11:$O$20, MATCH($BC32, 'Project Details'!$N$11:$N$20, 0)), ""))))</f>
        <v/>
      </c>
      <c r="CV32" s="41" t="str">
        <f ca="1">IF(AN32="", "", IF($BF32='Project Details'!$N$4, $CH$3, IF($BC32="", $CG$3, IFERROR(INDEX('Project Details'!$O$11:$O$20, MATCH($BC32, 'Project Details'!$N$11:$N$20, 0)), ""))))</f>
        <v/>
      </c>
      <c r="CW32" s="41" t="str">
        <f ca="1">IF(AO32="", "", IF($BF32='Project Details'!$N$4, $CH$3, IF($BC32="", $CG$3, IFERROR(INDEX('Project Details'!$O$11:$O$20, MATCH($BC32, 'Project Details'!$N$11:$N$20, 0)), ""))))</f>
        <v/>
      </c>
      <c r="CX32" s="41" t="str">
        <f ca="1">IF(AP32="", "", IF($BF32='Project Details'!$N$4, $CH$3, IF($BC32="", $CG$3, IFERROR(INDEX('Project Details'!$O$11:$O$20, MATCH($BC32, 'Project Details'!$N$11:$N$20, 0)), ""))))</f>
        <v/>
      </c>
      <c r="CY32" s="41" t="str">
        <f ca="1">IF(AQ32="", "", IF($BF32='Project Details'!$N$4, $CH$3, IF($BC32="", $CG$3, IFERROR(INDEX('Project Details'!$O$11:$O$20, MATCH($BC32, 'Project Details'!$N$11:$N$20, 0)), ""))))</f>
        <v/>
      </c>
      <c r="CZ32" s="41" t="str">
        <f ca="1">IF(AR32="", "", IF($BF32='Project Details'!$N$4, $CH$3, IF($BC32="", $CG$3, IFERROR(INDEX('Project Details'!$O$11:$O$20, MATCH($BC32, 'Project Details'!$N$11:$N$20, 0)), ""))))</f>
        <v/>
      </c>
      <c r="DA32" s="42" t="str">
        <f ca="1">IF(AS32="", "", IF($BF32='Project Details'!$N$4, $CH$3, IF($BC32="", $CG$3, IFERROR(INDEX('Project Details'!$O$11:$O$20, MATCH($BC32, 'Project Details'!$N$11:$N$20, 0)), ""))))</f>
        <v/>
      </c>
    </row>
    <row r="33" spans="1:105" x14ac:dyDescent="0.25">
      <c r="A33" s="32"/>
      <c r="B33" s="185" t="str">
        <f>IF('Project Details'!$B36="", "", 'Project Details'!$B36)</f>
        <v/>
      </c>
      <c r="C33" s="186"/>
      <c r="D33" s="186"/>
      <c r="E33" s="186"/>
      <c r="F33" s="186"/>
      <c r="G33" s="186"/>
      <c r="H33" s="186"/>
      <c r="I33" s="187"/>
      <c r="J33" s="32"/>
      <c r="K33" s="214" t="str">
        <f t="shared" si="34"/>
        <v/>
      </c>
      <c r="L33" s="215"/>
      <c r="M33" s="216"/>
      <c r="N33" s="32"/>
      <c r="O33" s="43" t="str">
        <f t="shared" ca="1" si="3"/>
        <v/>
      </c>
      <c r="P33" s="44" t="str">
        <f t="shared" ca="1" si="4"/>
        <v/>
      </c>
      <c r="Q33" s="44" t="str">
        <f t="shared" ca="1" si="5"/>
        <v/>
      </c>
      <c r="R33" s="44" t="str">
        <f t="shared" ca="1" si="6"/>
        <v/>
      </c>
      <c r="S33" s="44" t="str">
        <f t="shared" ca="1" si="7"/>
        <v/>
      </c>
      <c r="T33" s="44" t="str">
        <f t="shared" ca="1" si="8"/>
        <v/>
      </c>
      <c r="U33" s="44" t="str">
        <f t="shared" ca="1" si="9"/>
        <v/>
      </c>
      <c r="V33" s="44" t="str">
        <f t="shared" ca="1" si="10"/>
        <v/>
      </c>
      <c r="W33" s="44" t="str">
        <f t="shared" ca="1" si="11"/>
        <v/>
      </c>
      <c r="X33" s="44" t="str">
        <f t="shared" ca="1" si="12"/>
        <v/>
      </c>
      <c r="Y33" s="44" t="str">
        <f t="shared" ca="1" si="13"/>
        <v/>
      </c>
      <c r="Z33" s="44" t="str">
        <f t="shared" ca="1" si="14"/>
        <v/>
      </c>
      <c r="AA33" s="44" t="str">
        <f t="shared" ca="1" si="15"/>
        <v/>
      </c>
      <c r="AB33" s="44" t="str">
        <f t="shared" ca="1" si="16"/>
        <v/>
      </c>
      <c r="AC33" s="44" t="str">
        <f t="shared" ca="1" si="17"/>
        <v/>
      </c>
      <c r="AD33" s="44" t="str">
        <f t="shared" ca="1" si="18"/>
        <v/>
      </c>
      <c r="AE33" s="44" t="str">
        <f t="shared" ca="1" si="19"/>
        <v/>
      </c>
      <c r="AF33" s="44" t="str">
        <f t="shared" ca="1" si="20"/>
        <v/>
      </c>
      <c r="AG33" s="44" t="str">
        <f t="shared" ca="1" si="21"/>
        <v/>
      </c>
      <c r="AH33" s="44" t="str">
        <f t="shared" ca="1" si="22"/>
        <v/>
      </c>
      <c r="AI33" s="44" t="str">
        <f t="shared" ca="1" si="23"/>
        <v/>
      </c>
      <c r="AJ33" s="44" t="str">
        <f t="shared" ca="1" si="24"/>
        <v/>
      </c>
      <c r="AK33" s="44" t="str">
        <f t="shared" ca="1" si="25"/>
        <v/>
      </c>
      <c r="AL33" s="44" t="str">
        <f t="shared" ca="1" si="26"/>
        <v/>
      </c>
      <c r="AM33" s="44" t="str">
        <f t="shared" ca="1" si="27"/>
        <v/>
      </c>
      <c r="AN33" s="44" t="str">
        <f t="shared" ca="1" si="28"/>
        <v/>
      </c>
      <c r="AO33" s="44" t="str">
        <f t="shared" ca="1" si="29"/>
        <v/>
      </c>
      <c r="AP33" s="44" t="str">
        <f t="shared" ca="1" si="30"/>
        <v/>
      </c>
      <c r="AQ33" s="44" t="str">
        <f t="shared" ca="1" si="31"/>
        <v/>
      </c>
      <c r="AR33" s="44" t="str">
        <f t="shared" ca="1" si="32"/>
        <v/>
      </c>
      <c r="AS33" s="45" t="str">
        <f t="shared" ca="1" si="33"/>
        <v/>
      </c>
      <c r="AT33" s="32"/>
      <c r="BA33" s="11" t="str">
        <f>IF(IFERROR(INDEX('Project Details'!$F$11:$F$68, MATCH($B33, 'Project Details'!$B$11:$B$68, 0)), "")="", "", IFERROR(INDEX('Project Details'!$F$11:$F$68, MATCH($B33, 'Project Details'!$B$11:$B$68, 0)), ""))</f>
        <v/>
      </c>
      <c r="BB33" s="2" t="str">
        <f>IF(IFERROR(INDEX('Project Details'!$G$11:$G$68, MATCH($B33, 'Project Details'!$B$11:$B$68, 0)), "")="", "", IFERROR(INDEX('Project Details'!$G$11:$FG$68, MATCH($B33, 'Project Details'!$B$11:$B$68, 0)), ""))</f>
        <v/>
      </c>
      <c r="BC33" s="2" t="str">
        <f>IF(IFERROR(INDEX('Project Details'!$C$11:$C$68, MATCH($B33, 'Project Details'!$B$11:$B$68, 0)), "")="", "", IFERROR(INDEX('Project Details'!$C$11:$C$68, MATCH($B33, 'Project Details'!$B$11:$B$68, 0)), ""))</f>
        <v/>
      </c>
      <c r="BD33" s="33" t="str">
        <f>IF(IFERROR(INDEX('Project Details'!$D$11:$D$68, MATCH($B33, 'Project Details'!$B$11:$B$68, 0)), "")="", "", IFERROR(INDEX('Project Details'!$D$11:$D$68, MATCH($B33, 'Project Details'!$B$11:$B$68, 0)), ""))</f>
        <v/>
      </c>
      <c r="BE33" s="33" t="str">
        <f>IF(IFERROR(INDEX('Project Details'!$E$11:$E$68, MATCH($B33, 'Project Details'!$B$11:$B$68, 0)), "")="", "", IFERROR(INDEX('Project Details'!$E$11:$E$68, MATCH($B33, 'Project Details'!$B$11:$B$68, 0)), ""))</f>
        <v/>
      </c>
      <c r="BF33" s="12" t="str">
        <f>IF(IFERROR(INDEX('Project Details'!$H$11:$H$68, MATCH($B33, 'Project Details'!$B$11:$B$68, 0)), "")="", "", 'Project Details'!$N$4)</f>
        <v/>
      </c>
      <c r="BW33" s="43" t="str">
        <f ca="1">IF(O33="", "", IF($BF33='Project Details'!$N$4, $CH$3, IF($BC33="", $CG$3, IFERROR(INDEX('Project Details'!$O$11:$O$20, MATCH($BC33, 'Project Details'!$N$11:$N$20, 0)), ""))))</f>
        <v/>
      </c>
      <c r="BX33" s="44" t="str">
        <f ca="1">IF(P33="", "", IF($BF33='Project Details'!$N$4, $CH$3, IF($BC33="", $CG$3, IFERROR(INDEX('Project Details'!$O$11:$O$20, MATCH($BC33, 'Project Details'!$N$11:$N$20, 0)), ""))))</f>
        <v/>
      </c>
      <c r="BY33" s="44" t="str">
        <f ca="1">IF(Q33="", "", IF($BF33='Project Details'!$N$4, $CH$3, IF($BC33="", $CG$3, IFERROR(INDEX('Project Details'!$O$11:$O$20, MATCH($BC33, 'Project Details'!$N$11:$N$20, 0)), ""))))</f>
        <v/>
      </c>
      <c r="BZ33" s="44" t="str">
        <f ca="1">IF(R33="", "", IF($BF33='Project Details'!$N$4, $CH$3, IF($BC33="", $CG$3, IFERROR(INDEX('Project Details'!$O$11:$O$20, MATCH($BC33, 'Project Details'!$N$11:$N$20, 0)), ""))))</f>
        <v/>
      </c>
      <c r="CA33" s="44" t="str">
        <f ca="1">IF(S33="", "", IF($BF33='Project Details'!$N$4, $CH$3, IF($BC33="", $CG$3, IFERROR(INDEX('Project Details'!$O$11:$O$20, MATCH($BC33, 'Project Details'!$N$11:$N$20, 0)), ""))))</f>
        <v/>
      </c>
      <c r="CB33" s="44" t="str">
        <f ca="1">IF(T33="", "", IF($BF33='Project Details'!$N$4, $CH$3, IF($BC33="", $CG$3, IFERROR(INDEX('Project Details'!$O$11:$O$20, MATCH($BC33, 'Project Details'!$N$11:$N$20, 0)), ""))))</f>
        <v/>
      </c>
      <c r="CC33" s="44" t="str">
        <f ca="1">IF(U33="", "", IF($BF33='Project Details'!$N$4, $CH$3, IF($BC33="", $CG$3, IFERROR(INDEX('Project Details'!$O$11:$O$20, MATCH($BC33, 'Project Details'!$N$11:$N$20, 0)), ""))))</f>
        <v/>
      </c>
      <c r="CD33" s="44" t="str">
        <f ca="1">IF(V33="", "", IF($BF33='Project Details'!$N$4, $CH$3, IF($BC33="", $CG$3, IFERROR(INDEX('Project Details'!$O$11:$O$20, MATCH($BC33, 'Project Details'!$N$11:$N$20, 0)), ""))))</f>
        <v/>
      </c>
      <c r="CE33" s="44" t="str">
        <f ca="1">IF(W33="", "", IF($BF33='Project Details'!$N$4, $CH$3, IF($BC33="", $CG$3, IFERROR(INDEX('Project Details'!$O$11:$O$20, MATCH($BC33, 'Project Details'!$N$11:$N$20, 0)), ""))))</f>
        <v/>
      </c>
      <c r="CF33" s="44" t="str">
        <f ca="1">IF(X33="", "", IF($BF33='Project Details'!$N$4, $CH$3, IF($BC33="", $CG$3, IFERROR(INDEX('Project Details'!$O$11:$O$20, MATCH($BC33, 'Project Details'!$N$11:$N$20, 0)), ""))))</f>
        <v/>
      </c>
      <c r="CG33" s="44" t="str">
        <f ca="1">IF(Y33="", "", IF($BF33='Project Details'!$N$4, $CH$3, IF($BC33="", $CG$3, IFERROR(INDEX('Project Details'!$O$11:$O$20, MATCH($BC33, 'Project Details'!$N$11:$N$20, 0)), ""))))</f>
        <v/>
      </c>
      <c r="CH33" s="44" t="str">
        <f ca="1">IF(Z33="", "", IF($BF33='Project Details'!$N$4, $CH$3, IF($BC33="", $CG$3, IFERROR(INDEX('Project Details'!$O$11:$O$20, MATCH($BC33, 'Project Details'!$N$11:$N$20, 0)), ""))))</f>
        <v/>
      </c>
      <c r="CI33" s="44" t="str">
        <f ca="1">IF(AA33="", "", IF($BF33='Project Details'!$N$4, $CH$3, IF($BC33="", $CG$3, IFERROR(INDEX('Project Details'!$O$11:$O$20, MATCH($BC33, 'Project Details'!$N$11:$N$20, 0)), ""))))</f>
        <v/>
      </c>
      <c r="CJ33" s="44" t="str">
        <f ca="1">IF(AB33="", "", IF($BF33='Project Details'!$N$4, $CH$3, IF($BC33="", $CG$3, IFERROR(INDEX('Project Details'!$O$11:$O$20, MATCH($BC33, 'Project Details'!$N$11:$N$20, 0)), ""))))</f>
        <v/>
      </c>
      <c r="CK33" s="44" t="str">
        <f ca="1">IF(AC33="", "", IF($BF33='Project Details'!$N$4, $CH$3, IF($BC33="", $CG$3, IFERROR(INDEX('Project Details'!$O$11:$O$20, MATCH($BC33, 'Project Details'!$N$11:$N$20, 0)), ""))))</f>
        <v/>
      </c>
      <c r="CL33" s="44" t="str">
        <f ca="1">IF(AD33="", "", IF($BF33='Project Details'!$N$4, $CH$3, IF($BC33="", $CG$3, IFERROR(INDEX('Project Details'!$O$11:$O$20, MATCH($BC33, 'Project Details'!$N$11:$N$20, 0)), ""))))</f>
        <v/>
      </c>
      <c r="CM33" s="44" t="str">
        <f ca="1">IF(AE33="", "", IF($BF33='Project Details'!$N$4, $CH$3, IF($BC33="", $CG$3, IFERROR(INDEX('Project Details'!$O$11:$O$20, MATCH($BC33, 'Project Details'!$N$11:$N$20, 0)), ""))))</f>
        <v/>
      </c>
      <c r="CN33" s="44" t="str">
        <f ca="1">IF(AF33="", "", IF($BF33='Project Details'!$N$4, $CH$3, IF($BC33="", $CG$3, IFERROR(INDEX('Project Details'!$O$11:$O$20, MATCH($BC33, 'Project Details'!$N$11:$N$20, 0)), ""))))</f>
        <v/>
      </c>
      <c r="CO33" s="44" t="str">
        <f ca="1">IF(AG33="", "", IF($BF33='Project Details'!$N$4, $CH$3, IF($BC33="", $CG$3, IFERROR(INDEX('Project Details'!$O$11:$O$20, MATCH($BC33, 'Project Details'!$N$11:$N$20, 0)), ""))))</f>
        <v/>
      </c>
      <c r="CP33" s="44" t="str">
        <f ca="1">IF(AH33="", "", IF($BF33='Project Details'!$N$4, $CH$3, IF($BC33="", $CG$3, IFERROR(INDEX('Project Details'!$O$11:$O$20, MATCH($BC33, 'Project Details'!$N$11:$N$20, 0)), ""))))</f>
        <v/>
      </c>
      <c r="CQ33" s="44" t="str">
        <f ca="1">IF(AI33="", "", IF($BF33='Project Details'!$N$4, $CH$3, IF($BC33="", $CG$3, IFERROR(INDEX('Project Details'!$O$11:$O$20, MATCH($BC33, 'Project Details'!$N$11:$N$20, 0)), ""))))</f>
        <v/>
      </c>
      <c r="CR33" s="44" t="str">
        <f ca="1">IF(AJ33="", "", IF($BF33='Project Details'!$N$4, $CH$3, IF($BC33="", $CG$3, IFERROR(INDEX('Project Details'!$O$11:$O$20, MATCH($BC33, 'Project Details'!$N$11:$N$20, 0)), ""))))</f>
        <v/>
      </c>
      <c r="CS33" s="44" t="str">
        <f ca="1">IF(AK33="", "", IF($BF33='Project Details'!$N$4, $CH$3, IF($BC33="", $CG$3, IFERROR(INDEX('Project Details'!$O$11:$O$20, MATCH($BC33, 'Project Details'!$N$11:$N$20, 0)), ""))))</f>
        <v/>
      </c>
      <c r="CT33" s="44" t="str">
        <f ca="1">IF(AL33="", "", IF($BF33='Project Details'!$N$4, $CH$3, IF($BC33="", $CG$3, IFERROR(INDEX('Project Details'!$O$11:$O$20, MATCH($BC33, 'Project Details'!$N$11:$N$20, 0)), ""))))</f>
        <v/>
      </c>
      <c r="CU33" s="44" t="str">
        <f ca="1">IF(AM33="", "", IF($BF33='Project Details'!$N$4, $CH$3, IF($BC33="", $CG$3, IFERROR(INDEX('Project Details'!$O$11:$O$20, MATCH($BC33, 'Project Details'!$N$11:$N$20, 0)), ""))))</f>
        <v/>
      </c>
      <c r="CV33" s="44" t="str">
        <f ca="1">IF(AN33="", "", IF($BF33='Project Details'!$N$4, $CH$3, IF($BC33="", $CG$3, IFERROR(INDEX('Project Details'!$O$11:$O$20, MATCH($BC33, 'Project Details'!$N$11:$N$20, 0)), ""))))</f>
        <v/>
      </c>
      <c r="CW33" s="44" t="str">
        <f ca="1">IF(AO33="", "", IF($BF33='Project Details'!$N$4, $CH$3, IF($BC33="", $CG$3, IFERROR(INDEX('Project Details'!$O$11:$O$20, MATCH($BC33, 'Project Details'!$N$11:$N$20, 0)), ""))))</f>
        <v/>
      </c>
      <c r="CX33" s="44" t="str">
        <f ca="1">IF(AP33="", "", IF($BF33='Project Details'!$N$4, $CH$3, IF($BC33="", $CG$3, IFERROR(INDEX('Project Details'!$O$11:$O$20, MATCH($BC33, 'Project Details'!$N$11:$N$20, 0)), ""))))</f>
        <v/>
      </c>
      <c r="CY33" s="44" t="str">
        <f ca="1">IF(AQ33="", "", IF($BF33='Project Details'!$N$4, $CH$3, IF($BC33="", $CG$3, IFERROR(INDEX('Project Details'!$O$11:$O$20, MATCH($BC33, 'Project Details'!$N$11:$N$20, 0)), ""))))</f>
        <v/>
      </c>
      <c r="CZ33" s="44" t="str">
        <f ca="1">IF(AR33="", "", IF($BF33='Project Details'!$N$4, $CH$3, IF($BC33="", $CG$3, IFERROR(INDEX('Project Details'!$O$11:$O$20, MATCH($BC33, 'Project Details'!$N$11:$N$20, 0)), ""))))</f>
        <v/>
      </c>
      <c r="DA33" s="45" t="str">
        <f ca="1">IF(AS33="", "", IF($BF33='Project Details'!$N$4, $CH$3, IF($BC33="", $CG$3, IFERROR(INDEX('Project Details'!$O$11:$O$20, MATCH($BC33, 'Project Details'!$N$11:$N$20, 0)), ""))))</f>
        <v/>
      </c>
    </row>
    <row r="34" spans="1:105" x14ac:dyDescent="0.25">
      <c r="B34" s="185" t="str">
        <f>IF('Project Details'!$B37="", "", 'Project Details'!$B37)</f>
        <v/>
      </c>
      <c r="C34" s="186"/>
      <c r="D34" s="186"/>
      <c r="E34" s="186"/>
      <c r="F34" s="186"/>
      <c r="G34" s="186"/>
      <c r="H34" s="186"/>
      <c r="I34" s="187"/>
      <c r="J34" s="32"/>
      <c r="K34" s="214" t="str">
        <f t="shared" si="34"/>
        <v/>
      </c>
      <c r="L34" s="215"/>
      <c r="M34" s="216"/>
      <c r="N34" s="32"/>
      <c r="O34" s="40" t="str">
        <f t="shared" ca="1" si="3"/>
        <v/>
      </c>
      <c r="P34" s="41" t="str">
        <f t="shared" ca="1" si="4"/>
        <v/>
      </c>
      <c r="Q34" s="41" t="str">
        <f t="shared" ca="1" si="5"/>
        <v/>
      </c>
      <c r="R34" s="41" t="str">
        <f t="shared" ca="1" si="6"/>
        <v/>
      </c>
      <c r="S34" s="41" t="str">
        <f t="shared" ca="1" si="7"/>
        <v/>
      </c>
      <c r="T34" s="41" t="str">
        <f t="shared" ca="1" si="8"/>
        <v/>
      </c>
      <c r="U34" s="41" t="str">
        <f t="shared" ca="1" si="9"/>
        <v/>
      </c>
      <c r="V34" s="41" t="str">
        <f t="shared" ca="1" si="10"/>
        <v/>
      </c>
      <c r="W34" s="41" t="str">
        <f t="shared" ca="1" si="11"/>
        <v/>
      </c>
      <c r="X34" s="41" t="str">
        <f t="shared" ca="1" si="12"/>
        <v/>
      </c>
      <c r="Y34" s="41" t="str">
        <f t="shared" ca="1" si="13"/>
        <v/>
      </c>
      <c r="Z34" s="41" t="str">
        <f t="shared" ca="1" si="14"/>
        <v/>
      </c>
      <c r="AA34" s="41" t="str">
        <f t="shared" ca="1" si="15"/>
        <v/>
      </c>
      <c r="AB34" s="41" t="str">
        <f t="shared" ca="1" si="16"/>
        <v/>
      </c>
      <c r="AC34" s="41" t="str">
        <f t="shared" ca="1" si="17"/>
        <v/>
      </c>
      <c r="AD34" s="41" t="str">
        <f t="shared" ca="1" si="18"/>
        <v/>
      </c>
      <c r="AE34" s="41" t="str">
        <f t="shared" ca="1" si="19"/>
        <v/>
      </c>
      <c r="AF34" s="41" t="str">
        <f t="shared" ca="1" si="20"/>
        <v/>
      </c>
      <c r="AG34" s="41" t="str">
        <f t="shared" ca="1" si="21"/>
        <v/>
      </c>
      <c r="AH34" s="41" t="str">
        <f t="shared" ca="1" si="22"/>
        <v/>
      </c>
      <c r="AI34" s="41" t="str">
        <f t="shared" ca="1" si="23"/>
        <v/>
      </c>
      <c r="AJ34" s="41" t="str">
        <f t="shared" ca="1" si="24"/>
        <v/>
      </c>
      <c r="AK34" s="41" t="str">
        <f t="shared" ca="1" si="25"/>
        <v/>
      </c>
      <c r="AL34" s="41" t="str">
        <f t="shared" ca="1" si="26"/>
        <v/>
      </c>
      <c r="AM34" s="41" t="str">
        <f t="shared" ca="1" si="27"/>
        <v/>
      </c>
      <c r="AN34" s="41" t="str">
        <f t="shared" ca="1" si="28"/>
        <v/>
      </c>
      <c r="AO34" s="41" t="str">
        <f t="shared" ca="1" si="29"/>
        <v/>
      </c>
      <c r="AP34" s="41" t="str">
        <f t="shared" ca="1" si="30"/>
        <v/>
      </c>
      <c r="AQ34" s="41" t="str">
        <f t="shared" ca="1" si="31"/>
        <v/>
      </c>
      <c r="AR34" s="41" t="str">
        <f t="shared" ca="1" si="32"/>
        <v/>
      </c>
      <c r="AS34" s="42" t="str">
        <f t="shared" ca="1" si="33"/>
        <v/>
      </c>
      <c r="BA34" s="11" t="str">
        <f>IF(IFERROR(INDEX('Project Details'!$F$11:$F$68, MATCH($B34, 'Project Details'!$B$11:$B$68, 0)), "")="", "", IFERROR(INDEX('Project Details'!$F$11:$F$68, MATCH($B34, 'Project Details'!$B$11:$B$68, 0)), ""))</f>
        <v/>
      </c>
      <c r="BB34" s="2" t="str">
        <f>IF(IFERROR(INDEX('Project Details'!$G$11:$G$68, MATCH($B34, 'Project Details'!$B$11:$B$68, 0)), "")="", "", IFERROR(INDEX('Project Details'!$G$11:$FG$68, MATCH($B34, 'Project Details'!$B$11:$B$68, 0)), ""))</f>
        <v/>
      </c>
      <c r="BC34" s="2" t="str">
        <f>IF(IFERROR(INDEX('Project Details'!$C$11:$C$68, MATCH($B34, 'Project Details'!$B$11:$B$68, 0)), "")="", "", IFERROR(INDEX('Project Details'!$C$11:$C$68, MATCH($B34, 'Project Details'!$B$11:$B$68, 0)), ""))</f>
        <v/>
      </c>
      <c r="BD34" s="33" t="str">
        <f>IF(IFERROR(INDEX('Project Details'!$D$11:$D$68, MATCH($B34, 'Project Details'!$B$11:$B$68, 0)), "")="", "", IFERROR(INDEX('Project Details'!$D$11:$D$68, MATCH($B34, 'Project Details'!$B$11:$B$68, 0)), ""))</f>
        <v/>
      </c>
      <c r="BE34" s="33" t="str">
        <f>IF(IFERROR(INDEX('Project Details'!$E$11:$E$68, MATCH($B34, 'Project Details'!$B$11:$B$68, 0)), "")="", "", IFERROR(INDEX('Project Details'!$E$11:$E$68, MATCH($B34, 'Project Details'!$B$11:$B$68, 0)), ""))</f>
        <v/>
      </c>
      <c r="BF34" s="12" t="str">
        <f>IF(IFERROR(INDEX('Project Details'!$H$11:$H$68, MATCH($B34, 'Project Details'!$B$11:$B$68, 0)), "")="", "", 'Project Details'!$N$4)</f>
        <v/>
      </c>
      <c r="BW34" s="40" t="str">
        <f ca="1">IF(O34="", "", IF($BF34='Project Details'!$N$4, $CH$3, IF($BC34="", $CG$3, IFERROR(INDEX('Project Details'!$O$11:$O$20, MATCH($BC34, 'Project Details'!$N$11:$N$20, 0)), ""))))</f>
        <v/>
      </c>
      <c r="BX34" s="41" t="str">
        <f ca="1">IF(P34="", "", IF($BF34='Project Details'!$N$4, $CH$3, IF($BC34="", $CG$3, IFERROR(INDEX('Project Details'!$O$11:$O$20, MATCH($BC34, 'Project Details'!$N$11:$N$20, 0)), ""))))</f>
        <v/>
      </c>
      <c r="BY34" s="41" t="str">
        <f ca="1">IF(Q34="", "", IF($BF34='Project Details'!$N$4, $CH$3, IF($BC34="", $CG$3, IFERROR(INDEX('Project Details'!$O$11:$O$20, MATCH($BC34, 'Project Details'!$N$11:$N$20, 0)), ""))))</f>
        <v/>
      </c>
      <c r="BZ34" s="41" t="str">
        <f ca="1">IF(R34="", "", IF($BF34='Project Details'!$N$4, $CH$3, IF($BC34="", $CG$3, IFERROR(INDEX('Project Details'!$O$11:$O$20, MATCH($BC34, 'Project Details'!$N$11:$N$20, 0)), ""))))</f>
        <v/>
      </c>
      <c r="CA34" s="41" t="str">
        <f ca="1">IF(S34="", "", IF($BF34='Project Details'!$N$4, $CH$3, IF($BC34="", $CG$3, IFERROR(INDEX('Project Details'!$O$11:$O$20, MATCH($BC34, 'Project Details'!$N$11:$N$20, 0)), ""))))</f>
        <v/>
      </c>
      <c r="CB34" s="41" t="str">
        <f ca="1">IF(T34="", "", IF($BF34='Project Details'!$N$4, $CH$3, IF($BC34="", $CG$3, IFERROR(INDEX('Project Details'!$O$11:$O$20, MATCH($BC34, 'Project Details'!$N$11:$N$20, 0)), ""))))</f>
        <v/>
      </c>
      <c r="CC34" s="41" t="str">
        <f ca="1">IF(U34="", "", IF($BF34='Project Details'!$N$4, $CH$3, IF($BC34="", $CG$3, IFERROR(INDEX('Project Details'!$O$11:$O$20, MATCH($BC34, 'Project Details'!$N$11:$N$20, 0)), ""))))</f>
        <v/>
      </c>
      <c r="CD34" s="41" t="str">
        <f ca="1">IF(V34="", "", IF($BF34='Project Details'!$N$4, $CH$3, IF($BC34="", $CG$3, IFERROR(INDEX('Project Details'!$O$11:$O$20, MATCH($BC34, 'Project Details'!$N$11:$N$20, 0)), ""))))</f>
        <v/>
      </c>
      <c r="CE34" s="41" t="str">
        <f ca="1">IF(W34="", "", IF($BF34='Project Details'!$N$4, $CH$3, IF($BC34="", $CG$3, IFERROR(INDEX('Project Details'!$O$11:$O$20, MATCH($BC34, 'Project Details'!$N$11:$N$20, 0)), ""))))</f>
        <v/>
      </c>
      <c r="CF34" s="41" t="str">
        <f ca="1">IF(X34="", "", IF($BF34='Project Details'!$N$4, $CH$3, IF($BC34="", $CG$3, IFERROR(INDEX('Project Details'!$O$11:$O$20, MATCH($BC34, 'Project Details'!$N$11:$N$20, 0)), ""))))</f>
        <v/>
      </c>
      <c r="CG34" s="41" t="str">
        <f ca="1">IF(Y34="", "", IF($BF34='Project Details'!$N$4, $CH$3, IF($BC34="", $CG$3, IFERROR(INDEX('Project Details'!$O$11:$O$20, MATCH($BC34, 'Project Details'!$N$11:$N$20, 0)), ""))))</f>
        <v/>
      </c>
      <c r="CH34" s="41" t="str">
        <f ca="1">IF(Z34="", "", IF($BF34='Project Details'!$N$4, $CH$3, IF($BC34="", $CG$3, IFERROR(INDEX('Project Details'!$O$11:$O$20, MATCH($BC34, 'Project Details'!$N$11:$N$20, 0)), ""))))</f>
        <v/>
      </c>
      <c r="CI34" s="41" t="str">
        <f ca="1">IF(AA34="", "", IF($BF34='Project Details'!$N$4, $CH$3, IF($BC34="", $CG$3, IFERROR(INDEX('Project Details'!$O$11:$O$20, MATCH($BC34, 'Project Details'!$N$11:$N$20, 0)), ""))))</f>
        <v/>
      </c>
      <c r="CJ34" s="41" t="str">
        <f ca="1">IF(AB34="", "", IF($BF34='Project Details'!$N$4, $CH$3, IF($BC34="", $CG$3, IFERROR(INDEX('Project Details'!$O$11:$O$20, MATCH($BC34, 'Project Details'!$N$11:$N$20, 0)), ""))))</f>
        <v/>
      </c>
      <c r="CK34" s="41" t="str">
        <f ca="1">IF(AC34="", "", IF($BF34='Project Details'!$N$4, $CH$3, IF($BC34="", $CG$3, IFERROR(INDEX('Project Details'!$O$11:$O$20, MATCH($BC34, 'Project Details'!$N$11:$N$20, 0)), ""))))</f>
        <v/>
      </c>
      <c r="CL34" s="41" t="str">
        <f ca="1">IF(AD34="", "", IF($BF34='Project Details'!$N$4, $CH$3, IF($BC34="", $CG$3, IFERROR(INDEX('Project Details'!$O$11:$O$20, MATCH($BC34, 'Project Details'!$N$11:$N$20, 0)), ""))))</f>
        <v/>
      </c>
      <c r="CM34" s="41" t="str">
        <f ca="1">IF(AE34="", "", IF($BF34='Project Details'!$N$4, $CH$3, IF($BC34="", $CG$3, IFERROR(INDEX('Project Details'!$O$11:$O$20, MATCH($BC34, 'Project Details'!$N$11:$N$20, 0)), ""))))</f>
        <v/>
      </c>
      <c r="CN34" s="41" t="str">
        <f ca="1">IF(AF34="", "", IF($BF34='Project Details'!$N$4, $CH$3, IF($BC34="", $CG$3, IFERROR(INDEX('Project Details'!$O$11:$O$20, MATCH($BC34, 'Project Details'!$N$11:$N$20, 0)), ""))))</f>
        <v/>
      </c>
      <c r="CO34" s="41" t="str">
        <f ca="1">IF(AG34="", "", IF($BF34='Project Details'!$N$4, $CH$3, IF($BC34="", $CG$3, IFERROR(INDEX('Project Details'!$O$11:$O$20, MATCH($BC34, 'Project Details'!$N$11:$N$20, 0)), ""))))</f>
        <v/>
      </c>
      <c r="CP34" s="41" t="str">
        <f ca="1">IF(AH34="", "", IF($BF34='Project Details'!$N$4, $CH$3, IF($BC34="", $CG$3, IFERROR(INDEX('Project Details'!$O$11:$O$20, MATCH($BC34, 'Project Details'!$N$11:$N$20, 0)), ""))))</f>
        <v/>
      </c>
      <c r="CQ34" s="41" t="str">
        <f ca="1">IF(AI34="", "", IF($BF34='Project Details'!$N$4, $CH$3, IF($BC34="", $CG$3, IFERROR(INDEX('Project Details'!$O$11:$O$20, MATCH($BC34, 'Project Details'!$N$11:$N$20, 0)), ""))))</f>
        <v/>
      </c>
      <c r="CR34" s="41" t="str">
        <f ca="1">IF(AJ34="", "", IF($BF34='Project Details'!$N$4, $CH$3, IF($BC34="", $CG$3, IFERROR(INDEX('Project Details'!$O$11:$O$20, MATCH($BC34, 'Project Details'!$N$11:$N$20, 0)), ""))))</f>
        <v/>
      </c>
      <c r="CS34" s="41" t="str">
        <f ca="1">IF(AK34="", "", IF($BF34='Project Details'!$N$4, $CH$3, IF($BC34="", $CG$3, IFERROR(INDEX('Project Details'!$O$11:$O$20, MATCH($BC34, 'Project Details'!$N$11:$N$20, 0)), ""))))</f>
        <v/>
      </c>
      <c r="CT34" s="41" t="str">
        <f ca="1">IF(AL34="", "", IF($BF34='Project Details'!$N$4, $CH$3, IF($BC34="", $CG$3, IFERROR(INDEX('Project Details'!$O$11:$O$20, MATCH($BC34, 'Project Details'!$N$11:$N$20, 0)), ""))))</f>
        <v/>
      </c>
      <c r="CU34" s="41" t="str">
        <f ca="1">IF(AM34="", "", IF($BF34='Project Details'!$N$4, $CH$3, IF($BC34="", $CG$3, IFERROR(INDEX('Project Details'!$O$11:$O$20, MATCH($BC34, 'Project Details'!$N$11:$N$20, 0)), ""))))</f>
        <v/>
      </c>
      <c r="CV34" s="41" t="str">
        <f ca="1">IF(AN34="", "", IF($BF34='Project Details'!$N$4, $CH$3, IF($BC34="", $CG$3, IFERROR(INDEX('Project Details'!$O$11:$O$20, MATCH($BC34, 'Project Details'!$N$11:$N$20, 0)), ""))))</f>
        <v/>
      </c>
      <c r="CW34" s="41" t="str">
        <f ca="1">IF(AO34="", "", IF($BF34='Project Details'!$N$4, $CH$3, IF($BC34="", $CG$3, IFERROR(INDEX('Project Details'!$O$11:$O$20, MATCH($BC34, 'Project Details'!$N$11:$N$20, 0)), ""))))</f>
        <v/>
      </c>
      <c r="CX34" s="41" t="str">
        <f ca="1">IF(AP34="", "", IF($BF34='Project Details'!$N$4, $CH$3, IF($BC34="", $CG$3, IFERROR(INDEX('Project Details'!$O$11:$O$20, MATCH($BC34, 'Project Details'!$N$11:$N$20, 0)), ""))))</f>
        <v/>
      </c>
      <c r="CY34" s="41" t="str">
        <f ca="1">IF(AQ34="", "", IF($BF34='Project Details'!$N$4, $CH$3, IF($BC34="", $CG$3, IFERROR(INDEX('Project Details'!$O$11:$O$20, MATCH($BC34, 'Project Details'!$N$11:$N$20, 0)), ""))))</f>
        <v/>
      </c>
      <c r="CZ34" s="41" t="str">
        <f ca="1">IF(AR34="", "", IF($BF34='Project Details'!$N$4, $CH$3, IF($BC34="", $CG$3, IFERROR(INDEX('Project Details'!$O$11:$O$20, MATCH($BC34, 'Project Details'!$N$11:$N$20, 0)), ""))))</f>
        <v/>
      </c>
      <c r="DA34" s="42" t="str">
        <f ca="1">IF(AS34="", "", IF($BF34='Project Details'!$N$4, $CH$3, IF($BC34="", $CG$3, IFERROR(INDEX('Project Details'!$O$11:$O$20, MATCH($BC34, 'Project Details'!$N$11:$N$20, 0)), ""))))</f>
        <v/>
      </c>
    </row>
    <row r="35" spans="1:105" x14ac:dyDescent="0.25">
      <c r="B35" s="185" t="str">
        <f>IF('Project Details'!$B38="", "", 'Project Details'!$B38)</f>
        <v/>
      </c>
      <c r="C35" s="186"/>
      <c r="D35" s="186"/>
      <c r="E35" s="186"/>
      <c r="F35" s="186"/>
      <c r="G35" s="186"/>
      <c r="H35" s="186"/>
      <c r="I35" s="187"/>
      <c r="J35" s="32"/>
      <c r="K35" s="214" t="str">
        <f t="shared" si="34"/>
        <v/>
      </c>
      <c r="L35" s="215"/>
      <c r="M35" s="216"/>
      <c r="N35" s="32"/>
      <c r="O35" s="40" t="str">
        <f t="shared" ca="1" si="3"/>
        <v/>
      </c>
      <c r="P35" s="41" t="str">
        <f t="shared" ca="1" si="4"/>
        <v/>
      </c>
      <c r="Q35" s="41" t="str">
        <f t="shared" ca="1" si="5"/>
        <v/>
      </c>
      <c r="R35" s="41" t="str">
        <f t="shared" ca="1" si="6"/>
        <v/>
      </c>
      <c r="S35" s="41" t="str">
        <f t="shared" ca="1" si="7"/>
        <v/>
      </c>
      <c r="T35" s="41" t="str">
        <f t="shared" ca="1" si="8"/>
        <v/>
      </c>
      <c r="U35" s="41" t="str">
        <f t="shared" ca="1" si="9"/>
        <v/>
      </c>
      <c r="V35" s="41" t="str">
        <f t="shared" ca="1" si="10"/>
        <v/>
      </c>
      <c r="W35" s="41" t="str">
        <f t="shared" ca="1" si="11"/>
        <v/>
      </c>
      <c r="X35" s="41" t="str">
        <f t="shared" ca="1" si="12"/>
        <v/>
      </c>
      <c r="Y35" s="41" t="str">
        <f t="shared" ca="1" si="13"/>
        <v/>
      </c>
      <c r="Z35" s="41" t="str">
        <f t="shared" ca="1" si="14"/>
        <v/>
      </c>
      <c r="AA35" s="41" t="str">
        <f t="shared" ca="1" si="15"/>
        <v/>
      </c>
      <c r="AB35" s="41" t="str">
        <f t="shared" ca="1" si="16"/>
        <v/>
      </c>
      <c r="AC35" s="41" t="str">
        <f t="shared" ca="1" si="17"/>
        <v/>
      </c>
      <c r="AD35" s="41" t="str">
        <f t="shared" ca="1" si="18"/>
        <v/>
      </c>
      <c r="AE35" s="41" t="str">
        <f t="shared" ca="1" si="19"/>
        <v/>
      </c>
      <c r="AF35" s="41" t="str">
        <f t="shared" ca="1" si="20"/>
        <v/>
      </c>
      <c r="AG35" s="41" t="str">
        <f t="shared" ca="1" si="21"/>
        <v/>
      </c>
      <c r="AH35" s="41" t="str">
        <f t="shared" ca="1" si="22"/>
        <v/>
      </c>
      <c r="AI35" s="41" t="str">
        <f t="shared" ca="1" si="23"/>
        <v/>
      </c>
      <c r="AJ35" s="41" t="str">
        <f t="shared" ca="1" si="24"/>
        <v/>
      </c>
      <c r="AK35" s="41" t="str">
        <f t="shared" ca="1" si="25"/>
        <v/>
      </c>
      <c r="AL35" s="41" t="str">
        <f t="shared" ca="1" si="26"/>
        <v/>
      </c>
      <c r="AM35" s="41" t="str">
        <f t="shared" ca="1" si="27"/>
        <v/>
      </c>
      <c r="AN35" s="41" t="str">
        <f t="shared" ca="1" si="28"/>
        <v/>
      </c>
      <c r="AO35" s="41" t="str">
        <f t="shared" ca="1" si="29"/>
        <v/>
      </c>
      <c r="AP35" s="41" t="str">
        <f t="shared" ca="1" si="30"/>
        <v/>
      </c>
      <c r="AQ35" s="41" t="str">
        <f t="shared" ca="1" si="31"/>
        <v/>
      </c>
      <c r="AR35" s="41" t="str">
        <f t="shared" ca="1" si="32"/>
        <v/>
      </c>
      <c r="AS35" s="42" t="str">
        <f t="shared" ca="1" si="33"/>
        <v/>
      </c>
      <c r="BA35" s="11" t="str">
        <f>IF(IFERROR(INDEX('Project Details'!$F$11:$F$68, MATCH($B35, 'Project Details'!$B$11:$B$68, 0)), "")="", "", IFERROR(INDEX('Project Details'!$F$11:$F$68, MATCH($B35, 'Project Details'!$B$11:$B$68, 0)), ""))</f>
        <v/>
      </c>
      <c r="BB35" s="2" t="str">
        <f>IF(IFERROR(INDEX('Project Details'!$G$11:$G$68, MATCH($B35, 'Project Details'!$B$11:$B$68, 0)), "")="", "", IFERROR(INDEX('Project Details'!$G$11:$FG$68, MATCH($B35, 'Project Details'!$B$11:$B$68, 0)), ""))</f>
        <v/>
      </c>
      <c r="BC35" s="2" t="str">
        <f>IF(IFERROR(INDEX('Project Details'!$C$11:$C$68, MATCH($B35, 'Project Details'!$B$11:$B$68, 0)), "")="", "", IFERROR(INDEX('Project Details'!$C$11:$C$68, MATCH($B35, 'Project Details'!$B$11:$B$68, 0)), ""))</f>
        <v/>
      </c>
      <c r="BD35" s="33" t="str">
        <f>IF(IFERROR(INDEX('Project Details'!$D$11:$D$68, MATCH($B35, 'Project Details'!$B$11:$B$68, 0)), "")="", "", IFERROR(INDEX('Project Details'!$D$11:$D$68, MATCH($B35, 'Project Details'!$B$11:$B$68, 0)), ""))</f>
        <v/>
      </c>
      <c r="BE35" s="33" t="str">
        <f>IF(IFERROR(INDEX('Project Details'!$E$11:$E$68, MATCH($B35, 'Project Details'!$B$11:$B$68, 0)), "")="", "", IFERROR(INDEX('Project Details'!$E$11:$E$68, MATCH($B35, 'Project Details'!$B$11:$B$68, 0)), ""))</f>
        <v/>
      </c>
      <c r="BF35" s="12" t="str">
        <f>IF(IFERROR(INDEX('Project Details'!$H$11:$H$68, MATCH($B35, 'Project Details'!$B$11:$B$68, 0)), "")="", "", 'Project Details'!$N$4)</f>
        <v/>
      </c>
      <c r="BW35" s="40" t="str">
        <f ca="1">IF(O35="", "", IF($BF35='Project Details'!$N$4, $CH$3, IF($BC35="", $CG$3, IFERROR(INDEX('Project Details'!$O$11:$O$20, MATCH($BC35, 'Project Details'!$N$11:$N$20, 0)), ""))))</f>
        <v/>
      </c>
      <c r="BX35" s="41" t="str">
        <f ca="1">IF(P35="", "", IF($BF35='Project Details'!$N$4, $CH$3, IF($BC35="", $CG$3, IFERROR(INDEX('Project Details'!$O$11:$O$20, MATCH($BC35, 'Project Details'!$N$11:$N$20, 0)), ""))))</f>
        <v/>
      </c>
      <c r="BY35" s="41" t="str">
        <f ca="1">IF(Q35="", "", IF($BF35='Project Details'!$N$4, $CH$3, IF($BC35="", $CG$3, IFERROR(INDEX('Project Details'!$O$11:$O$20, MATCH($BC35, 'Project Details'!$N$11:$N$20, 0)), ""))))</f>
        <v/>
      </c>
      <c r="BZ35" s="41" t="str">
        <f ca="1">IF(R35="", "", IF($BF35='Project Details'!$N$4, $CH$3, IF($BC35="", $CG$3, IFERROR(INDEX('Project Details'!$O$11:$O$20, MATCH($BC35, 'Project Details'!$N$11:$N$20, 0)), ""))))</f>
        <v/>
      </c>
      <c r="CA35" s="41" t="str">
        <f ca="1">IF(S35="", "", IF($BF35='Project Details'!$N$4, $CH$3, IF($BC35="", $CG$3, IFERROR(INDEX('Project Details'!$O$11:$O$20, MATCH($BC35, 'Project Details'!$N$11:$N$20, 0)), ""))))</f>
        <v/>
      </c>
      <c r="CB35" s="41" t="str">
        <f ca="1">IF(T35="", "", IF($BF35='Project Details'!$N$4, $CH$3, IF($BC35="", $CG$3, IFERROR(INDEX('Project Details'!$O$11:$O$20, MATCH($BC35, 'Project Details'!$N$11:$N$20, 0)), ""))))</f>
        <v/>
      </c>
      <c r="CC35" s="41" t="str">
        <f ca="1">IF(U35="", "", IF($BF35='Project Details'!$N$4, $CH$3, IF($BC35="", $CG$3, IFERROR(INDEX('Project Details'!$O$11:$O$20, MATCH($BC35, 'Project Details'!$N$11:$N$20, 0)), ""))))</f>
        <v/>
      </c>
      <c r="CD35" s="41" t="str">
        <f ca="1">IF(V35="", "", IF($BF35='Project Details'!$N$4, $CH$3, IF($BC35="", $CG$3, IFERROR(INDEX('Project Details'!$O$11:$O$20, MATCH($BC35, 'Project Details'!$N$11:$N$20, 0)), ""))))</f>
        <v/>
      </c>
      <c r="CE35" s="41" t="str">
        <f ca="1">IF(W35="", "", IF($BF35='Project Details'!$N$4, $CH$3, IF($BC35="", $CG$3, IFERROR(INDEX('Project Details'!$O$11:$O$20, MATCH($BC35, 'Project Details'!$N$11:$N$20, 0)), ""))))</f>
        <v/>
      </c>
      <c r="CF35" s="41" t="str">
        <f ca="1">IF(X35="", "", IF($BF35='Project Details'!$N$4, $CH$3, IF($BC35="", $CG$3, IFERROR(INDEX('Project Details'!$O$11:$O$20, MATCH($BC35, 'Project Details'!$N$11:$N$20, 0)), ""))))</f>
        <v/>
      </c>
      <c r="CG35" s="41" t="str">
        <f ca="1">IF(Y35="", "", IF($BF35='Project Details'!$N$4, $CH$3, IF($BC35="", $CG$3, IFERROR(INDEX('Project Details'!$O$11:$O$20, MATCH($BC35, 'Project Details'!$N$11:$N$20, 0)), ""))))</f>
        <v/>
      </c>
      <c r="CH35" s="41" t="str">
        <f ca="1">IF(Z35="", "", IF($BF35='Project Details'!$N$4, $CH$3, IF($BC35="", $CG$3, IFERROR(INDEX('Project Details'!$O$11:$O$20, MATCH($BC35, 'Project Details'!$N$11:$N$20, 0)), ""))))</f>
        <v/>
      </c>
      <c r="CI35" s="41" t="str">
        <f ca="1">IF(AA35="", "", IF($BF35='Project Details'!$N$4, $CH$3, IF($BC35="", $CG$3, IFERROR(INDEX('Project Details'!$O$11:$O$20, MATCH($BC35, 'Project Details'!$N$11:$N$20, 0)), ""))))</f>
        <v/>
      </c>
      <c r="CJ35" s="41" t="str">
        <f ca="1">IF(AB35="", "", IF($BF35='Project Details'!$N$4, $CH$3, IF($BC35="", $CG$3, IFERROR(INDEX('Project Details'!$O$11:$O$20, MATCH($BC35, 'Project Details'!$N$11:$N$20, 0)), ""))))</f>
        <v/>
      </c>
      <c r="CK35" s="41" t="str">
        <f ca="1">IF(AC35="", "", IF($BF35='Project Details'!$N$4, $CH$3, IF($BC35="", $CG$3, IFERROR(INDEX('Project Details'!$O$11:$O$20, MATCH($BC35, 'Project Details'!$N$11:$N$20, 0)), ""))))</f>
        <v/>
      </c>
      <c r="CL35" s="41" t="str">
        <f ca="1">IF(AD35="", "", IF($BF35='Project Details'!$N$4, $CH$3, IF($BC35="", $CG$3, IFERROR(INDEX('Project Details'!$O$11:$O$20, MATCH($BC35, 'Project Details'!$N$11:$N$20, 0)), ""))))</f>
        <v/>
      </c>
      <c r="CM35" s="41" t="str">
        <f ca="1">IF(AE35="", "", IF($BF35='Project Details'!$N$4, $CH$3, IF($BC35="", $CG$3, IFERROR(INDEX('Project Details'!$O$11:$O$20, MATCH($BC35, 'Project Details'!$N$11:$N$20, 0)), ""))))</f>
        <v/>
      </c>
      <c r="CN35" s="41" t="str">
        <f ca="1">IF(AF35="", "", IF($BF35='Project Details'!$N$4, $CH$3, IF($BC35="", $CG$3, IFERROR(INDEX('Project Details'!$O$11:$O$20, MATCH($BC35, 'Project Details'!$N$11:$N$20, 0)), ""))))</f>
        <v/>
      </c>
      <c r="CO35" s="41" t="str">
        <f ca="1">IF(AG35="", "", IF($BF35='Project Details'!$N$4, $CH$3, IF($BC35="", $CG$3, IFERROR(INDEX('Project Details'!$O$11:$O$20, MATCH($BC35, 'Project Details'!$N$11:$N$20, 0)), ""))))</f>
        <v/>
      </c>
      <c r="CP35" s="41" t="str">
        <f ca="1">IF(AH35="", "", IF($BF35='Project Details'!$N$4, $CH$3, IF($BC35="", $CG$3, IFERROR(INDEX('Project Details'!$O$11:$O$20, MATCH($BC35, 'Project Details'!$N$11:$N$20, 0)), ""))))</f>
        <v/>
      </c>
      <c r="CQ35" s="41" t="str">
        <f ca="1">IF(AI35="", "", IF($BF35='Project Details'!$N$4, $CH$3, IF($BC35="", $CG$3, IFERROR(INDEX('Project Details'!$O$11:$O$20, MATCH($BC35, 'Project Details'!$N$11:$N$20, 0)), ""))))</f>
        <v/>
      </c>
      <c r="CR35" s="41" t="str">
        <f ca="1">IF(AJ35="", "", IF($BF35='Project Details'!$N$4, $CH$3, IF($BC35="", $CG$3, IFERROR(INDEX('Project Details'!$O$11:$O$20, MATCH($BC35, 'Project Details'!$N$11:$N$20, 0)), ""))))</f>
        <v/>
      </c>
      <c r="CS35" s="41" t="str">
        <f ca="1">IF(AK35="", "", IF($BF35='Project Details'!$N$4, $CH$3, IF($BC35="", $CG$3, IFERROR(INDEX('Project Details'!$O$11:$O$20, MATCH($BC35, 'Project Details'!$N$11:$N$20, 0)), ""))))</f>
        <v/>
      </c>
      <c r="CT35" s="41" t="str">
        <f ca="1">IF(AL35="", "", IF($BF35='Project Details'!$N$4, $CH$3, IF($BC35="", $CG$3, IFERROR(INDEX('Project Details'!$O$11:$O$20, MATCH($BC35, 'Project Details'!$N$11:$N$20, 0)), ""))))</f>
        <v/>
      </c>
      <c r="CU35" s="41" t="str">
        <f ca="1">IF(AM35="", "", IF($BF35='Project Details'!$N$4, $CH$3, IF($BC35="", $CG$3, IFERROR(INDEX('Project Details'!$O$11:$O$20, MATCH($BC35, 'Project Details'!$N$11:$N$20, 0)), ""))))</f>
        <v/>
      </c>
      <c r="CV35" s="41" t="str">
        <f ca="1">IF(AN35="", "", IF($BF35='Project Details'!$N$4, $CH$3, IF($BC35="", $CG$3, IFERROR(INDEX('Project Details'!$O$11:$O$20, MATCH($BC35, 'Project Details'!$N$11:$N$20, 0)), ""))))</f>
        <v/>
      </c>
      <c r="CW35" s="41" t="str">
        <f ca="1">IF(AO35="", "", IF($BF35='Project Details'!$N$4, $CH$3, IF($BC35="", $CG$3, IFERROR(INDEX('Project Details'!$O$11:$O$20, MATCH($BC35, 'Project Details'!$N$11:$N$20, 0)), ""))))</f>
        <v/>
      </c>
      <c r="CX35" s="41" t="str">
        <f ca="1">IF(AP35="", "", IF($BF35='Project Details'!$N$4, $CH$3, IF($BC35="", $CG$3, IFERROR(INDEX('Project Details'!$O$11:$O$20, MATCH($BC35, 'Project Details'!$N$11:$N$20, 0)), ""))))</f>
        <v/>
      </c>
      <c r="CY35" s="41" t="str">
        <f ca="1">IF(AQ35="", "", IF($BF35='Project Details'!$N$4, $CH$3, IF($BC35="", $CG$3, IFERROR(INDEX('Project Details'!$O$11:$O$20, MATCH($BC35, 'Project Details'!$N$11:$N$20, 0)), ""))))</f>
        <v/>
      </c>
      <c r="CZ35" s="41" t="str">
        <f ca="1">IF(AR35="", "", IF($BF35='Project Details'!$N$4, $CH$3, IF($BC35="", $CG$3, IFERROR(INDEX('Project Details'!$O$11:$O$20, MATCH($BC35, 'Project Details'!$N$11:$N$20, 0)), ""))))</f>
        <v/>
      </c>
      <c r="DA35" s="42" t="str">
        <f ca="1">IF(AS35="", "", IF($BF35='Project Details'!$N$4, $CH$3, IF($BC35="", $CG$3, IFERROR(INDEX('Project Details'!$O$11:$O$20, MATCH($BC35, 'Project Details'!$N$11:$N$20, 0)), ""))))</f>
        <v/>
      </c>
    </row>
    <row r="36" spans="1:105" x14ac:dyDescent="0.25">
      <c r="B36" s="185" t="str">
        <f>IF('Project Details'!$B39="", "", 'Project Details'!$B39)</f>
        <v/>
      </c>
      <c r="C36" s="186"/>
      <c r="D36" s="186"/>
      <c r="E36" s="186"/>
      <c r="F36" s="186"/>
      <c r="G36" s="186"/>
      <c r="H36" s="186"/>
      <c r="I36" s="187"/>
      <c r="J36" s="32"/>
      <c r="K36" s="214" t="str">
        <f t="shared" si="34"/>
        <v/>
      </c>
      <c r="L36" s="215"/>
      <c r="M36" s="216"/>
      <c r="N36" s="32"/>
      <c r="O36" s="40" t="str">
        <f t="shared" ca="1" si="3"/>
        <v/>
      </c>
      <c r="P36" s="41" t="str">
        <f t="shared" ca="1" si="4"/>
        <v/>
      </c>
      <c r="Q36" s="41" t="str">
        <f t="shared" ca="1" si="5"/>
        <v/>
      </c>
      <c r="R36" s="41" t="str">
        <f t="shared" ca="1" si="6"/>
        <v/>
      </c>
      <c r="S36" s="41" t="str">
        <f t="shared" ca="1" si="7"/>
        <v/>
      </c>
      <c r="T36" s="41" t="str">
        <f t="shared" ca="1" si="8"/>
        <v/>
      </c>
      <c r="U36" s="41" t="str">
        <f t="shared" ca="1" si="9"/>
        <v/>
      </c>
      <c r="V36" s="41" t="str">
        <f t="shared" ca="1" si="10"/>
        <v/>
      </c>
      <c r="W36" s="41" t="str">
        <f t="shared" ca="1" si="11"/>
        <v/>
      </c>
      <c r="X36" s="41" t="str">
        <f t="shared" ca="1" si="12"/>
        <v/>
      </c>
      <c r="Y36" s="41" t="str">
        <f t="shared" ca="1" si="13"/>
        <v/>
      </c>
      <c r="Z36" s="41" t="str">
        <f t="shared" ca="1" si="14"/>
        <v/>
      </c>
      <c r="AA36" s="41" t="str">
        <f t="shared" ca="1" si="15"/>
        <v/>
      </c>
      <c r="AB36" s="41" t="str">
        <f t="shared" ca="1" si="16"/>
        <v/>
      </c>
      <c r="AC36" s="41" t="str">
        <f t="shared" ca="1" si="17"/>
        <v/>
      </c>
      <c r="AD36" s="41" t="str">
        <f t="shared" ca="1" si="18"/>
        <v/>
      </c>
      <c r="AE36" s="41" t="str">
        <f t="shared" ca="1" si="19"/>
        <v/>
      </c>
      <c r="AF36" s="41" t="str">
        <f t="shared" ca="1" si="20"/>
        <v/>
      </c>
      <c r="AG36" s="41" t="str">
        <f t="shared" ca="1" si="21"/>
        <v/>
      </c>
      <c r="AH36" s="41" t="str">
        <f t="shared" ca="1" si="22"/>
        <v/>
      </c>
      <c r="AI36" s="41" t="str">
        <f t="shared" ca="1" si="23"/>
        <v/>
      </c>
      <c r="AJ36" s="41" t="str">
        <f t="shared" ca="1" si="24"/>
        <v/>
      </c>
      <c r="AK36" s="41" t="str">
        <f t="shared" ca="1" si="25"/>
        <v/>
      </c>
      <c r="AL36" s="41" t="str">
        <f t="shared" ca="1" si="26"/>
        <v/>
      </c>
      <c r="AM36" s="41" t="str">
        <f t="shared" ca="1" si="27"/>
        <v/>
      </c>
      <c r="AN36" s="41" t="str">
        <f t="shared" ca="1" si="28"/>
        <v/>
      </c>
      <c r="AO36" s="41" t="str">
        <f t="shared" ca="1" si="29"/>
        <v/>
      </c>
      <c r="AP36" s="41" t="str">
        <f t="shared" ca="1" si="30"/>
        <v/>
      </c>
      <c r="AQ36" s="41" t="str">
        <f t="shared" ca="1" si="31"/>
        <v/>
      </c>
      <c r="AR36" s="41" t="str">
        <f t="shared" ca="1" si="32"/>
        <v/>
      </c>
      <c r="AS36" s="42" t="str">
        <f t="shared" ca="1" si="33"/>
        <v/>
      </c>
      <c r="BA36" s="11" t="str">
        <f>IF(IFERROR(INDEX('Project Details'!$F$11:$F$68, MATCH($B36, 'Project Details'!$B$11:$B$68, 0)), "")="", "", IFERROR(INDEX('Project Details'!$F$11:$F$68, MATCH($B36, 'Project Details'!$B$11:$B$68, 0)), ""))</f>
        <v/>
      </c>
      <c r="BB36" s="2" t="str">
        <f>IF(IFERROR(INDEX('Project Details'!$G$11:$G$68, MATCH($B36, 'Project Details'!$B$11:$B$68, 0)), "")="", "", IFERROR(INDEX('Project Details'!$G$11:$FG$68, MATCH($B36, 'Project Details'!$B$11:$B$68, 0)), ""))</f>
        <v/>
      </c>
      <c r="BC36" s="2" t="str">
        <f>IF(IFERROR(INDEX('Project Details'!$C$11:$C$68, MATCH($B36, 'Project Details'!$B$11:$B$68, 0)), "")="", "", IFERROR(INDEX('Project Details'!$C$11:$C$68, MATCH($B36, 'Project Details'!$B$11:$B$68, 0)), ""))</f>
        <v/>
      </c>
      <c r="BD36" s="33" t="str">
        <f>IF(IFERROR(INDEX('Project Details'!$D$11:$D$68, MATCH($B36, 'Project Details'!$B$11:$B$68, 0)), "")="", "", IFERROR(INDEX('Project Details'!$D$11:$D$68, MATCH($B36, 'Project Details'!$B$11:$B$68, 0)), ""))</f>
        <v/>
      </c>
      <c r="BE36" s="33" t="str">
        <f>IF(IFERROR(INDEX('Project Details'!$E$11:$E$68, MATCH($B36, 'Project Details'!$B$11:$B$68, 0)), "")="", "", IFERROR(INDEX('Project Details'!$E$11:$E$68, MATCH($B36, 'Project Details'!$B$11:$B$68, 0)), ""))</f>
        <v/>
      </c>
      <c r="BF36" s="12" t="str">
        <f>IF(IFERROR(INDEX('Project Details'!$H$11:$H$68, MATCH($B36, 'Project Details'!$B$11:$B$68, 0)), "")="", "", 'Project Details'!$N$4)</f>
        <v/>
      </c>
      <c r="BW36" s="40" t="str">
        <f ca="1">IF(O36="", "", IF($BF36='Project Details'!$N$4, $CH$3, IF($BC36="", $CG$3, IFERROR(INDEX('Project Details'!$O$11:$O$20, MATCH($BC36, 'Project Details'!$N$11:$N$20, 0)), ""))))</f>
        <v/>
      </c>
      <c r="BX36" s="41" t="str">
        <f ca="1">IF(P36="", "", IF($BF36='Project Details'!$N$4, $CH$3, IF($BC36="", $CG$3, IFERROR(INDEX('Project Details'!$O$11:$O$20, MATCH($BC36, 'Project Details'!$N$11:$N$20, 0)), ""))))</f>
        <v/>
      </c>
      <c r="BY36" s="41" t="str">
        <f ca="1">IF(Q36="", "", IF($BF36='Project Details'!$N$4, $CH$3, IF($BC36="", $CG$3, IFERROR(INDEX('Project Details'!$O$11:$O$20, MATCH($BC36, 'Project Details'!$N$11:$N$20, 0)), ""))))</f>
        <v/>
      </c>
      <c r="BZ36" s="41" t="str">
        <f ca="1">IF(R36="", "", IF($BF36='Project Details'!$N$4, $CH$3, IF($BC36="", $CG$3, IFERROR(INDEX('Project Details'!$O$11:$O$20, MATCH($BC36, 'Project Details'!$N$11:$N$20, 0)), ""))))</f>
        <v/>
      </c>
      <c r="CA36" s="41" t="str">
        <f ca="1">IF(S36="", "", IF($BF36='Project Details'!$N$4, $CH$3, IF($BC36="", $CG$3, IFERROR(INDEX('Project Details'!$O$11:$O$20, MATCH($BC36, 'Project Details'!$N$11:$N$20, 0)), ""))))</f>
        <v/>
      </c>
      <c r="CB36" s="41" t="str">
        <f ca="1">IF(T36="", "", IF($BF36='Project Details'!$N$4, $CH$3, IF($BC36="", $CG$3, IFERROR(INDEX('Project Details'!$O$11:$O$20, MATCH($BC36, 'Project Details'!$N$11:$N$20, 0)), ""))))</f>
        <v/>
      </c>
      <c r="CC36" s="41" t="str">
        <f ca="1">IF(U36="", "", IF($BF36='Project Details'!$N$4, $CH$3, IF($BC36="", $CG$3, IFERROR(INDEX('Project Details'!$O$11:$O$20, MATCH($BC36, 'Project Details'!$N$11:$N$20, 0)), ""))))</f>
        <v/>
      </c>
      <c r="CD36" s="41" t="str">
        <f ca="1">IF(V36="", "", IF($BF36='Project Details'!$N$4, $CH$3, IF($BC36="", $CG$3, IFERROR(INDEX('Project Details'!$O$11:$O$20, MATCH($BC36, 'Project Details'!$N$11:$N$20, 0)), ""))))</f>
        <v/>
      </c>
      <c r="CE36" s="41" t="str">
        <f ca="1">IF(W36="", "", IF($BF36='Project Details'!$N$4, $CH$3, IF($BC36="", $CG$3, IFERROR(INDEX('Project Details'!$O$11:$O$20, MATCH($BC36, 'Project Details'!$N$11:$N$20, 0)), ""))))</f>
        <v/>
      </c>
      <c r="CF36" s="41" t="str">
        <f ca="1">IF(X36="", "", IF($BF36='Project Details'!$N$4, $CH$3, IF($BC36="", $CG$3, IFERROR(INDEX('Project Details'!$O$11:$O$20, MATCH($BC36, 'Project Details'!$N$11:$N$20, 0)), ""))))</f>
        <v/>
      </c>
      <c r="CG36" s="41" t="str">
        <f ca="1">IF(Y36="", "", IF($BF36='Project Details'!$N$4, $CH$3, IF($BC36="", $CG$3, IFERROR(INDEX('Project Details'!$O$11:$O$20, MATCH($BC36, 'Project Details'!$N$11:$N$20, 0)), ""))))</f>
        <v/>
      </c>
      <c r="CH36" s="41" t="str">
        <f ca="1">IF(Z36="", "", IF($BF36='Project Details'!$N$4, $CH$3, IF($BC36="", $CG$3, IFERROR(INDEX('Project Details'!$O$11:$O$20, MATCH($BC36, 'Project Details'!$N$11:$N$20, 0)), ""))))</f>
        <v/>
      </c>
      <c r="CI36" s="41" t="str">
        <f ca="1">IF(AA36="", "", IF($BF36='Project Details'!$N$4, $CH$3, IF($BC36="", $CG$3, IFERROR(INDEX('Project Details'!$O$11:$O$20, MATCH($BC36, 'Project Details'!$N$11:$N$20, 0)), ""))))</f>
        <v/>
      </c>
      <c r="CJ36" s="41" t="str">
        <f ca="1">IF(AB36="", "", IF($BF36='Project Details'!$N$4, $CH$3, IF($BC36="", $CG$3, IFERROR(INDEX('Project Details'!$O$11:$O$20, MATCH($BC36, 'Project Details'!$N$11:$N$20, 0)), ""))))</f>
        <v/>
      </c>
      <c r="CK36" s="41" t="str">
        <f ca="1">IF(AC36="", "", IF($BF36='Project Details'!$N$4, $CH$3, IF($BC36="", $CG$3, IFERROR(INDEX('Project Details'!$O$11:$O$20, MATCH($BC36, 'Project Details'!$N$11:$N$20, 0)), ""))))</f>
        <v/>
      </c>
      <c r="CL36" s="41" t="str">
        <f ca="1">IF(AD36="", "", IF($BF36='Project Details'!$N$4, $CH$3, IF($BC36="", $CG$3, IFERROR(INDEX('Project Details'!$O$11:$O$20, MATCH($BC36, 'Project Details'!$N$11:$N$20, 0)), ""))))</f>
        <v/>
      </c>
      <c r="CM36" s="41" t="str">
        <f ca="1">IF(AE36="", "", IF($BF36='Project Details'!$N$4, $CH$3, IF($BC36="", $CG$3, IFERROR(INDEX('Project Details'!$O$11:$O$20, MATCH($BC36, 'Project Details'!$N$11:$N$20, 0)), ""))))</f>
        <v/>
      </c>
      <c r="CN36" s="41" t="str">
        <f ca="1">IF(AF36="", "", IF($BF36='Project Details'!$N$4, $CH$3, IF($BC36="", $CG$3, IFERROR(INDEX('Project Details'!$O$11:$O$20, MATCH($BC36, 'Project Details'!$N$11:$N$20, 0)), ""))))</f>
        <v/>
      </c>
      <c r="CO36" s="41" t="str">
        <f ca="1">IF(AG36="", "", IF($BF36='Project Details'!$N$4, $CH$3, IF($BC36="", $CG$3, IFERROR(INDEX('Project Details'!$O$11:$O$20, MATCH($BC36, 'Project Details'!$N$11:$N$20, 0)), ""))))</f>
        <v/>
      </c>
      <c r="CP36" s="41" t="str">
        <f ca="1">IF(AH36="", "", IF($BF36='Project Details'!$N$4, $CH$3, IF($BC36="", $CG$3, IFERROR(INDEX('Project Details'!$O$11:$O$20, MATCH($BC36, 'Project Details'!$N$11:$N$20, 0)), ""))))</f>
        <v/>
      </c>
      <c r="CQ36" s="41" t="str">
        <f ca="1">IF(AI36="", "", IF($BF36='Project Details'!$N$4, $CH$3, IF($BC36="", $CG$3, IFERROR(INDEX('Project Details'!$O$11:$O$20, MATCH($BC36, 'Project Details'!$N$11:$N$20, 0)), ""))))</f>
        <v/>
      </c>
      <c r="CR36" s="41" t="str">
        <f ca="1">IF(AJ36="", "", IF($BF36='Project Details'!$N$4, $CH$3, IF($BC36="", $CG$3, IFERROR(INDEX('Project Details'!$O$11:$O$20, MATCH($BC36, 'Project Details'!$N$11:$N$20, 0)), ""))))</f>
        <v/>
      </c>
      <c r="CS36" s="41" t="str">
        <f ca="1">IF(AK36="", "", IF($BF36='Project Details'!$N$4, $CH$3, IF($BC36="", $CG$3, IFERROR(INDEX('Project Details'!$O$11:$O$20, MATCH($BC36, 'Project Details'!$N$11:$N$20, 0)), ""))))</f>
        <v/>
      </c>
      <c r="CT36" s="41" t="str">
        <f ca="1">IF(AL36="", "", IF($BF36='Project Details'!$N$4, $CH$3, IF($BC36="", $CG$3, IFERROR(INDEX('Project Details'!$O$11:$O$20, MATCH($BC36, 'Project Details'!$N$11:$N$20, 0)), ""))))</f>
        <v/>
      </c>
      <c r="CU36" s="41" t="str">
        <f ca="1">IF(AM36="", "", IF($BF36='Project Details'!$N$4, $CH$3, IF($BC36="", $CG$3, IFERROR(INDEX('Project Details'!$O$11:$O$20, MATCH($BC36, 'Project Details'!$N$11:$N$20, 0)), ""))))</f>
        <v/>
      </c>
      <c r="CV36" s="41" t="str">
        <f ca="1">IF(AN36="", "", IF($BF36='Project Details'!$N$4, $CH$3, IF($BC36="", $CG$3, IFERROR(INDEX('Project Details'!$O$11:$O$20, MATCH($BC36, 'Project Details'!$N$11:$N$20, 0)), ""))))</f>
        <v/>
      </c>
      <c r="CW36" s="41" t="str">
        <f ca="1">IF(AO36="", "", IF($BF36='Project Details'!$N$4, $CH$3, IF($BC36="", $CG$3, IFERROR(INDEX('Project Details'!$O$11:$O$20, MATCH($BC36, 'Project Details'!$N$11:$N$20, 0)), ""))))</f>
        <v/>
      </c>
      <c r="CX36" s="41" t="str">
        <f ca="1">IF(AP36="", "", IF($BF36='Project Details'!$N$4, $CH$3, IF($BC36="", $CG$3, IFERROR(INDEX('Project Details'!$O$11:$O$20, MATCH($BC36, 'Project Details'!$N$11:$N$20, 0)), ""))))</f>
        <v/>
      </c>
      <c r="CY36" s="41" t="str">
        <f ca="1">IF(AQ36="", "", IF($BF36='Project Details'!$N$4, $CH$3, IF($BC36="", $CG$3, IFERROR(INDEX('Project Details'!$O$11:$O$20, MATCH($BC36, 'Project Details'!$N$11:$N$20, 0)), ""))))</f>
        <v/>
      </c>
      <c r="CZ36" s="41" t="str">
        <f ca="1">IF(AR36="", "", IF($BF36='Project Details'!$N$4, $CH$3, IF($BC36="", $CG$3, IFERROR(INDEX('Project Details'!$O$11:$O$20, MATCH($BC36, 'Project Details'!$N$11:$N$20, 0)), ""))))</f>
        <v/>
      </c>
      <c r="DA36" s="42" t="str">
        <f ca="1">IF(AS36="", "", IF($BF36='Project Details'!$N$4, $CH$3, IF($BC36="", $CG$3, IFERROR(INDEX('Project Details'!$O$11:$O$20, MATCH($BC36, 'Project Details'!$N$11:$N$20, 0)), ""))))</f>
        <v/>
      </c>
    </row>
    <row r="37" spans="1:105" x14ac:dyDescent="0.25">
      <c r="B37" s="185" t="str">
        <f>IF('Project Details'!$B40="", "", 'Project Details'!$B40)</f>
        <v/>
      </c>
      <c r="C37" s="186"/>
      <c r="D37" s="186"/>
      <c r="E37" s="186"/>
      <c r="F37" s="186"/>
      <c r="G37" s="186"/>
      <c r="H37" s="186"/>
      <c r="I37" s="187"/>
      <c r="J37" s="32"/>
      <c r="K37" s="214" t="str">
        <f t="shared" si="34"/>
        <v/>
      </c>
      <c r="L37" s="215"/>
      <c r="M37" s="216"/>
      <c r="N37" s="32"/>
      <c r="O37" s="40" t="str">
        <f t="shared" ca="1" si="3"/>
        <v/>
      </c>
      <c r="P37" s="41" t="str">
        <f t="shared" ca="1" si="4"/>
        <v/>
      </c>
      <c r="Q37" s="41" t="str">
        <f t="shared" ca="1" si="5"/>
        <v/>
      </c>
      <c r="R37" s="41" t="str">
        <f t="shared" ca="1" si="6"/>
        <v/>
      </c>
      <c r="S37" s="41" t="str">
        <f t="shared" ca="1" si="7"/>
        <v/>
      </c>
      <c r="T37" s="41" t="str">
        <f t="shared" ca="1" si="8"/>
        <v/>
      </c>
      <c r="U37" s="41" t="str">
        <f t="shared" ca="1" si="9"/>
        <v/>
      </c>
      <c r="V37" s="41" t="str">
        <f t="shared" ca="1" si="10"/>
        <v/>
      </c>
      <c r="W37" s="41" t="str">
        <f t="shared" ca="1" si="11"/>
        <v/>
      </c>
      <c r="X37" s="41" t="str">
        <f t="shared" ca="1" si="12"/>
        <v/>
      </c>
      <c r="Y37" s="41" t="str">
        <f t="shared" ca="1" si="13"/>
        <v/>
      </c>
      <c r="Z37" s="41" t="str">
        <f t="shared" ca="1" si="14"/>
        <v/>
      </c>
      <c r="AA37" s="41" t="str">
        <f t="shared" ca="1" si="15"/>
        <v/>
      </c>
      <c r="AB37" s="41" t="str">
        <f t="shared" ca="1" si="16"/>
        <v/>
      </c>
      <c r="AC37" s="41" t="str">
        <f t="shared" ca="1" si="17"/>
        <v/>
      </c>
      <c r="AD37" s="41" t="str">
        <f t="shared" ca="1" si="18"/>
        <v/>
      </c>
      <c r="AE37" s="41" t="str">
        <f t="shared" ca="1" si="19"/>
        <v/>
      </c>
      <c r="AF37" s="41" t="str">
        <f t="shared" ca="1" si="20"/>
        <v/>
      </c>
      <c r="AG37" s="41" t="str">
        <f t="shared" ca="1" si="21"/>
        <v/>
      </c>
      <c r="AH37" s="41" t="str">
        <f t="shared" ca="1" si="22"/>
        <v/>
      </c>
      <c r="AI37" s="41" t="str">
        <f t="shared" ca="1" si="23"/>
        <v/>
      </c>
      <c r="AJ37" s="41" t="str">
        <f t="shared" ca="1" si="24"/>
        <v/>
      </c>
      <c r="AK37" s="41" t="str">
        <f t="shared" ca="1" si="25"/>
        <v/>
      </c>
      <c r="AL37" s="41" t="str">
        <f t="shared" ca="1" si="26"/>
        <v/>
      </c>
      <c r="AM37" s="41" t="str">
        <f t="shared" ca="1" si="27"/>
        <v/>
      </c>
      <c r="AN37" s="41" t="str">
        <f t="shared" ca="1" si="28"/>
        <v/>
      </c>
      <c r="AO37" s="41" t="str">
        <f t="shared" ca="1" si="29"/>
        <v/>
      </c>
      <c r="AP37" s="41" t="str">
        <f t="shared" ca="1" si="30"/>
        <v/>
      </c>
      <c r="AQ37" s="41" t="str">
        <f t="shared" ca="1" si="31"/>
        <v/>
      </c>
      <c r="AR37" s="41" t="str">
        <f t="shared" ca="1" si="32"/>
        <v/>
      </c>
      <c r="AS37" s="42" t="str">
        <f t="shared" ca="1" si="33"/>
        <v/>
      </c>
      <c r="BA37" s="11" t="str">
        <f>IF(IFERROR(INDEX('Project Details'!$F$11:$F$68, MATCH($B37, 'Project Details'!$B$11:$B$68, 0)), "")="", "", IFERROR(INDEX('Project Details'!$F$11:$F$68, MATCH($B37, 'Project Details'!$B$11:$B$68, 0)), ""))</f>
        <v/>
      </c>
      <c r="BB37" s="2" t="str">
        <f>IF(IFERROR(INDEX('Project Details'!$G$11:$G$68, MATCH($B37, 'Project Details'!$B$11:$B$68, 0)), "")="", "", IFERROR(INDEX('Project Details'!$G$11:$FG$68, MATCH($B37, 'Project Details'!$B$11:$B$68, 0)), ""))</f>
        <v/>
      </c>
      <c r="BC37" s="2" t="str">
        <f>IF(IFERROR(INDEX('Project Details'!$C$11:$C$68, MATCH($B37, 'Project Details'!$B$11:$B$68, 0)), "")="", "", IFERROR(INDEX('Project Details'!$C$11:$C$68, MATCH($B37, 'Project Details'!$B$11:$B$68, 0)), ""))</f>
        <v/>
      </c>
      <c r="BD37" s="33" t="str">
        <f>IF(IFERROR(INDEX('Project Details'!$D$11:$D$68, MATCH($B37, 'Project Details'!$B$11:$B$68, 0)), "")="", "", IFERROR(INDEX('Project Details'!$D$11:$D$68, MATCH($B37, 'Project Details'!$B$11:$B$68, 0)), ""))</f>
        <v/>
      </c>
      <c r="BE37" s="33" t="str">
        <f>IF(IFERROR(INDEX('Project Details'!$E$11:$E$68, MATCH($B37, 'Project Details'!$B$11:$B$68, 0)), "")="", "", IFERROR(INDEX('Project Details'!$E$11:$E$68, MATCH($B37, 'Project Details'!$B$11:$B$68, 0)), ""))</f>
        <v/>
      </c>
      <c r="BF37" s="12" t="str">
        <f>IF(IFERROR(INDEX('Project Details'!$H$11:$H$68, MATCH($B37, 'Project Details'!$B$11:$B$68, 0)), "")="", "", 'Project Details'!$N$4)</f>
        <v/>
      </c>
      <c r="BW37" s="40" t="str">
        <f ca="1">IF(O37="", "", IF($BF37='Project Details'!$N$4, $CH$3, IF($BC37="", $CG$3, IFERROR(INDEX('Project Details'!$O$11:$O$20, MATCH($BC37, 'Project Details'!$N$11:$N$20, 0)), ""))))</f>
        <v/>
      </c>
      <c r="BX37" s="41" t="str">
        <f ca="1">IF(P37="", "", IF($BF37='Project Details'!$N$4, $CH$3, IF($BC37="", $CG$3, IFERROR(INDEX('Project Details'!$O$11:$O$20, MATCH($BC37, 'Project Details'!$N$11:$N$20, 0)), ""))))</f>
        <v/>
      </c>
      <c r="BY37" s="41" t="str">
        <f ca="1">IF(Q37="", "", IF($BF37='Project Details'!$N$4, $CH$3, IF($BC37="", $CG$3, IFERROR(INDEX('Project Details'!$O$11:$O$20, MATCH($BC37, 'Project Details'!$N$11:$N$20, 0)), ""))))</f>
        <v/>
      </c>
      <c r="BZ37" s="41" t="str">
        <f ca="1">IF(R37="", "", IF($BF37='Project Details'!$N$4, $CH$3, IF($BC37="", $CG$3, IFERROR(INDEX('Project Details'!$O$11:$O$20, MATCH($BC37, 'Project Details'!$N$11:$N$20, 0)), ""))))</f>
        <v/>
      </c>
      <c r="CA37" s="41" t="str">
        <f ca="1">IF(S37="", "", IF($BF37='Project Details'!$N$4, $CH$3, IF($BC37="", $CG$3, IFERROR(INDEX('Project Details'!$O$11:$O$20, MATCH($BC37, 'Project Details'!$N$11:$N$20, 0)), ""))))</f>
        <v/>
      </c>
      <c r="CB37" s="41" t="str">
        <f ca="1">IF(T37="", "", IF($BF37='Project Details'!$N$4, $CH$3, IF($BC37="", $CG$3, IFERROR(INDEX('Project Details'!$O$11:$O$20, MATCH($BC37, 'Project Details'!$N$11:$N$20, 0)), ""))))</f>
        <v/>
      </c>
      <c r="CC37" s="41" t="str">
        <f ca="1">IF(U37="", "", IF($BF37='Project Details'!$N$4, $CH$3, IF($BC37="", $CG$3, IFERROR(INDEX('Project Details'!$O$11:$O$20, MATCH($BC37, 'Project Details'!$N$11:$N$20, 0)), ""))))</f>
        <v/>
      </c>
      <c r="CD37" s="41" t="str">
        <f ca="1">IF(V37="", "", IF($BF37='Project Details'!$N$4, $CH$3, IF($BC37="", $CG$3, IFERROR(INDEX('Project Details'!$O$11:$O$20, MATCH($BC37, 'Project Details'!$N$11:$N$20, 0)), ""))))</f>
        <v/>
      </c>
      <c r="CE37" s="41" t="str">
        <f ca="1">IF(W37="", "", IF($BF37='Project Details'!$N$4, $CH$3, IF($BC37="", $CG$3, IFERROR(INDEX('Project Details'!$O$11:$O$20, MATCH($BC37, 'Project Details'!$N$11:$N$20, 0)), ""))))</f>
        <v/>
      </c>
      <c r="CF37" s="41" t="str">
        <f ca="1">IF(X37="", "", IF($BF37='Project Details'!$N$4, $CH$3, IF($BC37="", $CG$3, IFERROR(INDEX('Project Details'!$O$11:$O$20, MATCH($BC37, 'Project Details'!$N$11:$N$20, 0)), ""))))</f>
        <v/>
      </c>
      <c r="CG37" s="41" t="str">
        <f ca="1">IF(Y37="", "", IF($BF37='Project Details'!$N$4, $CH$3, IF($BC37="", $CG$3, IFERROR(INDEX('Project Details'!$O$11:$O$20, MATCH($BC37, 'Project Details'!$N$11:$N$20, 0)), ""))))</f>
        <v/>
      </c>
      <c r="CH37" s="41" t="str">
        <f ca="1">IF(Z37="", "", IF($BF37='Project Details'!$N$4, $CH$3, IF($BC37="", $CG$3, IFERROR(INDEX('Project Details'!$O$11:$O$20, MATCH($BC37, 'Project Details'!$N$11:$N$20, 0)), ""))))</f>
        <v/>
      </c>
      <c r="CI37" s="41" t="str">
        <f ca="1">IF(AA37="", "", IF($BF37='Project Details'!$N$4, $CH$3, IF($BC37="", $CG$3, IFERROR(INDEX('Project Details'!$O$11:$O$20, MATCH($BC37, 'Project Details'!$N$11:$N$20, 0)), ""))))</f>
        <v/>
      </c>
      <c r="CJ37" s="41" t="str">
        <f ca="1">IF(AB37="", "", IF($BF37='Project Details'!$N$4, $CH$3, IF($BC37="", $CG$3, IFERROR(INDEX('Project Details'!$O$11:$O$20, MATCH($BC37, 'Project Details'!$N$11:$N$20, 0)), ""))))</f>
        <v/>
      </c>
      <c r="CK37" s="41" t="str">
        <f ca="1">IF(AC37="", "", IF($BF37='Project Details'!$N$4, $CH$3, IF($BC37="", $CG$3, IFERROR(INDEX('Project Details'!$O$11:$O$20, MATCH($BC37, 'Project Details'!$N$11:$N$20, 0)), ""))))</f>
        <v/>
      </c>
      <c r="CL37" s="41" t="str">
        <f ca="1">IF(AD37="", "", IF($BF37='Project Details'!$N$4, $CH$3, IF($BC37="", $CG$3, IFERROR(INDEX('Project Details'!$O$11:$O$20, MATCH($BC37, 'Project Details'!$N$11:$N$20, 0)), ""))))</f>
        <v/>
      </c>
      <c r="CM37" s="41" t="str">
        <f ca="1">IF(AE37="", "", IF($BF37='Project Details'!$N$4, $CH$3, IF($BC37="", $CG$3, IFERROR(INDEX('Project Details'!$O$11:$O$20, MATCH($BC37, 'Project Details'!$N$11:$N$20, 0)), ""))))</f>
        <v/>
      </c>
      <c r="CN37" s="41" t="str">
        <f ca="1">IF(AF37="", "", IF($BF37='Project Details'!$N$4, $CH$3, IF($BC37="", $CG$3, IFERROR(INDEX('Project Details'!$O$11:$O$20, MATCH($BC37, 'Project Details'!$N$11:$N$20, 0)), ""))))</f>
        <v/>
      </c>
      <c r="CO37" s="41" t="str">
        <f ca="1">IF(AG37="", "", IF($BF37='Project Details'!$N$4, $CH$3, IF($BC37="", $CG$3, IFERROR(INDEX('Project Details'!$O$11:$O$20, MATCH($BC37, 'Project Details'!$N$11:$N$20, 0)), ""))))</f>
        <v/>
      </c>
      <c r="CP37" s="41" t="str">
        <f ca="1">IF(AH37="", "", IF($BF37='Project Details'!$N$4, $CH$3, IF($BC37="", $CG$3, IFERROR(INDEX('Project Details'!$O$11:$O$20, MATCH($BC37, 'Project Details'!$N$11:$N$20, 0)), ""))))</f>
        <v/>
      </c>
      <c r="CQ37" s="41" t="str">
        <f ca="1">IF(AI37="", "", IF($BF37='Project Details'!$N$4, $CH$3, IF($BC37="", $CG$3, IFERROR(INDEX('Project Details'!$O$11:$O$20, MATCH($BC37, 'Project Details'!$N$11:$N$20, 0)), ""))))</f>
        <v/>
      </c>
      <c r="CR37" s="41" t="str">
        <f ca="1">IF(AJ37="", "", IF($BF37='Project Details'!$N$4, $CH$3, IF($BC37="", $CG$3, IFERROR(INDEX('Project Details'!$O$11:$O$20, MATCH($BC37, 'Project Details'!$N$11:$N$20, 0)), ""))))</f>
        <v/>
      </c>
      <c r="CS37" s="41" t="str">
        <f ca="1">IF(AK37="", "", IF($BF37='Project Details'!$N$4, $CH$3, IF($BC37="", $CG$3, IFERROR(INDEX('Project Details'!$O$11:$O$20, MATCH($BC37, 'Project Details'!$N$11:$N$20, 0)), ""))))</f>
        <v/>
      </c>
      <c r="CT37" s="41" t="str">
        <f ca="1">IF(AL37="", "", IF($BF37='Project Details'!$N$4, $CH$3, IF($BC37="", $CG$3, IFERROR(INDEX('Project Details'!$O$11:$O$20, MATCH($BC37, 'Project Details'!$N$11:$N$20, 0)), ""))))</f>
        <v/>
      </c>
      <c r="CU37" s="41" t="str">
        <f ca="1">IF(AM37="", "", IF($BF37='Project Details'!$N$4, $CH$3, IF($BC37="", $CG$3, IFERROR(INDEX('Project Details'!$O$11:$O$20, MATCH($BC37, 'Project Details'!$N$11:$N$20, 0)), ""))))</f>
        <v/>
      </c>
      <c r="CV37" s="41" t="str">
        <f ca="1">IF(AN37="", "", IF($BF37='Project Details'!$N$4, $CH$3, IF($BC37="", $CG$3, IFERROR(INDEX('Project Details'!$O$11:$O$20, MATCH($BC37, 'Project Details'!$N$11:$N$20, 0)), ""))))</f>
        <v/>
      </c>
      <c r="CW37" s="41" t="str">
        <f ca="1">IF(AO37="", "", IF($BF37='Project Details'!$N$4, $CH$3, IF($BC37="", $CG$3, IFERROR(INDEX('Project Details'!$O$11:$O$20, MATCH($BC37, 'Project Details'!$N$11:$N$20, 0)), ""))))</f>
        <v/>
      </c>
      <c r="CX37" s="41" t="str">
        <f ca="1">IF(AP37="", "", IF($BF37='Project Details'!$N$4, $CH$3, IF($BC37="", $CG$3, IFERROR(INDEX('Project Details'!$O$11:$O$20, MATCH($BC37, 'Project Details'!$N$11:$N$20, 0)), ""))))</f>
        <v/>
      </c>
      <c r="CY37" s="41" t="str">
        <f ca="1">IF(AQ37="", "", IF($BF37='Project Details'!$N$4, $CH$3, IF($BC37="", $CG$3, IFERROR(INDEX('Project Details'!$O$11:$O$20, MATCH($BC37, 'Project Details'!$N$11:$N$20, 0)), ""))))</f>
        <v/>
      </c>
      <c r="CZ37" s="41" t="str">
        <f ca="1">IF(AR37="", "", IF($BF37='Project Details'!$N$4, $CH$3, IF($BC37="", $CG$3, IFERROR(INDEX('Project Details'!$O$11:$O$20, MATCH($BC37, 'Project Details'!$N$11:$N$20, 0)), ""))))</f>
        <v/>
      </c>
      <c r="DA37" s="42" t="str">
        <f ca="1">IF(AS37="", "", IF($BF37='Project Details'!$N$4, $CH$3, IF($BC37="", $CG$3, IFERROR(INDEX('Project Details'!$O$11:$O$20, MATCH($BC37, 'Project Details'!$N$11:$N$20, 0)), ""))))</f>
        <v/>
      </c>
    </row>
    <row r="38" spans="1:105" x14ac:dyDescent="0.25">
      <c r="B38" s="185" t="str">
        <f>IF('Project Details'!$B41="", "", 'Project Details'!$B41)</f>
        <v/>
      </c>
      <c r="C38" s="186"/>
      <c r="D38" s="186"/>
      <c r="E38" s="186"/>
      <c r="F38" s="186"/>
      <c r="G38" s="186"/>
      <c r="H38" s="186"/>
      <c r="I38" s="187"/>
      <c r="J38" s="32"/>
      <c r="K38" s="214" t="str">
        <f t="shared" si="34"/>
        <v/>
      </c>
      <c r="L38" s="215"/>
      <c r="M38" s="216"/>
      <c r="N38" s="32"/>
      <c r="O38" s="40" t="str">
        <f t="shared" ca="1" si="3"/>
        <v/>
      </c>
      <c r="P38" s="41" t="str">
        <f t="shared" ca="1" si="4"/>
        <v/>
      </c>
      <c r="Q38" s="41" t="str">
        <f t="shared" ca="1" si="5"/>
        <v/>
      </c>
      <c r="R38" s="41" t="str">
        <f t="shared" ca="1" si="6"/>
        <v/>
      </c>
      <c r="S38" s="41" t="str">
        <f t="shared" ca="1" si="7"/>
        <v/>
      </c>
      <c r="T38" s="41" t="str">
        <f t="shared" ca="1" si="8"/>
        <v/>
      </c>
      <c r="U38" s="41" t="str">
        <f t="shared" ca="1" si="9"/>
        <v/>
      </c>
      <c r="V38" s="41" t="str">
        <f t="shared" ca="1" si="10"/>
        <v/>
      </c>
      <c r="W38" s="41" t="str">
        <f t="shared" ca="1" si="11"/>
        <v/>
      </c>
      <c r="X38" s="41" t="str">
        <f t="shared" ca="1" si="12"/>
        <v/>
      </c>
      <c r="Y38" s="41" t="str">
        <f t="shared" ca="1" si="13"/>
        <v/>
      </c>
      <c r="Z38" s="41" t="str">
        <f t="shared" ca="1" si="14"/>
        <v/>
      </c>
      <c r="AA38" s="41" t="str">
        <f t="shared" ca="1" si="15"/>
        <v/>
      </c>
      <c r="AB38" s="41" t="str">
        <f t="shared" ca="1" si="16"/>
        <v/>
      </c>
      <c r="AC38" s="41" t="str">
        <f t="shared" ca="1" si="17"/>
        <v/>
      </c>
      <c r="AD38" s="41" t="str">
        <f t="shared" ca="1" si="18"/>
        <v/>
      </c>
      <c r="AE38" s="41" t="str">
        <f t="shared" ca="1" si="19"/>
        <v/>
      </c>
      <c r="AF38" s="41" t="str">
        <f t="shared" ca="1" si="20"/>
        <v/>
      </c>
      <c r="AG38" s="41" t="str">
        <f t="shared" ca="1" si="21"/>
        <v/>
      </c>
      <c r="AH38" s="41" t="str">
        <f t="shared" ca="1" si="22"/>
        <v/>
      </c>
      <c r="AI38" s="41" t="str">
        <f t="shared" ca="1" si="23"/>
        <v/>
      </c>
      <c r="AJ38" s="41" t="str">
        <f t="shared" ca="1" si="24"/>
        <v/>
      </c>
      <c r="AK38" s="41" t="str">
        <f t="shared" ca="1" si="25"/>
        <v/>
      </c>
      <c r="AL38" s="41" t="str">
        <f t="shared" ca="1" si="26"/>
        <v/>
      </c>
      <c r="AM38" s="41" t="str">
        <f t="shared" ca="1" si="27"/>
        <v/>
      </c>
      <c r="AN38" s="41" t="str">
        <f t="shared" ca="1" si="28"/>
        <v/>
      </c>
      <c r="AO38" s="41" t="str">
        <f t="shared" ca="1" si="29"/>
        <v/>
      </c>
      <c r="AP38" s="41" t="str">
        <f t="shared" ca="1" si="30"/>
        <v/>
      </c>
      <c r="AQ38" s="41" t="str">
        <f t="shared" ca="1" si="31"/>
        <v/>
      </c>
      <c r="AR38" s="41" t="str">
        <f t="shared" ca="1" si="32"/>
        <v/>
      </c>
      <c r="AS38" s="42" t="str">
        <f t="shared" ca="1" si="33"/>
        <v/>
      </c>
      <c r="BA38" s="11" t="str">
        <f>IF(IFERROR(INDEX('Project Details'!$F$11:$F$68, MATCH($B38, 'Project Details'!$B$11:$B$68, 0)), "")="", "", IFERROR(INDEX('Project Details'!$F$11:$F$68, MATCH($B38, 'Project Details'!$B$11:$B$68, 0)), ""))</f>
        <v/>
      </c>
      <c r="BB38" s="2" t="str">
        <f>IF(IFERROR(INDEX('Project Details'!$G$11:$G$68, MATCH($B38, 'Project Details'!$B$11:$B$68, 0)), "")="", "", IFERROR(INDEX('Project Details'!$G$11:$FG$68, MATCH($B38, 'Project Details'!$B$11:$B$68, 0)), ""))</f>
        <v/>
      </c>
      <c r="BC38" s="2" t="str">
        <f>IF(IFERROR(INDEX('Project Details'!$C$11:$C$68, MATCH($B38, 'Project Details'!$B$11:$B$68, 0)), "")="", "", IFERROR(INDEX('Project Details'!$C$11:$C$68, MATCH($B38, 'Project Details'!$B$11:$B$68, 0)), ""))</f>
        <v/>
      </c>
      <c r="BD38" s="33" t="str">
        <f>IF(IFERROR(INDEX('Project Details'!$D$11:$D$68, MATCH($B38, 'Project Details'!$B$11:$B$68, 0)), "")="", "", IFERROR(INDEX('Project Details'!$D$11:$D$68, MATCH($B38, 'Project Details'!$B$11:$B$68, 0)), ""))</f>
        <v/>
      </c>
      <c r="BE38" s="33" t="str">
        <f>IF(IFERROR(INDEX('Project Details'!$E$11:$E$68, MATCH($B38, 'Project Details'!$B$11:$B$68, 0)), "")="", "", IFERROR(INDEX('Project Details'!$E$11:$E$68, MATCH($B38, 'Project Details'!$B$11:$B$68, 0)), ""))</f>
        <v/>
      </c>
      <c r="BF38" s="12" t="str">
        <f>IF(IFERROR(INDEX('Project Details'!$H$11:$H$68, MATCH($B38, 'Project Details'!$B$11:$B$68, 0)), "")="", "", 'Project Details'!$N$4)</f>
        <v/>
      </c>
      <c r="BW38" s="40" t="str">
        <f ca="1">IF(O38="", "", IF($BF38='Project Details'!$N$4, $CH$3, IF($BC38="", $CG$3, IFERROR(INDEX('Project Details'!$O$11:$O$20, MATCH($BC38, 'Project Details'!$N$11:$N$20, 0)), ""))))</f>
        <v/>
      </c>
      <c r="BX38" s="41" t="str">
        <f ca="1">IF(P38="", "", IF($BF38='Project Details'!$N$4, $CH$3, IF($BC38="", $CG$3, IFERROR(INDEX('Project Details'!$O$11:$O$20, MATCH($BC38, 'Project Details'!$N$11:$N$20, 0)), ""))))</f>
        <v/>
      </c>
      <c r="BY38" s="41" t="str">
        <f ca="1">IF(Q38="", "", IF($BF38='Project Details'!$N$4, $CH$3, IF($BC38="", $CG$3, IFERROR(INDEX('Project Details'!$O$11:$O$20, MATCH($BC38, 'Project Details'!$N$11:$N$20, 0)), ""))))</f>
        <v/>
      </c>
      <c r="BZ38" s="41" t="str">
        <f ca="1">IF(R38="", "", IF($BF38='Project Details'!$N$4, $CH$3, IF($BC38="", $CG$3, IFERROR(INDEX('Project Details'!$O$11:$O$20, MATCH($BC38, 'Project Details'!$N$11:$N$20, 0)), ""))))</f>
        <v/>
      </c>
      <c r="CA38" s="41" t="str">
        <f ca="1">IF(S38="", "", IF($BF38='Project Details'!$N$4, $CH$3, IF($BC38="", $CG$3, IFERROR(INDEX('Project Details'!$O$11:$O$20, MATCH($BC38, 'Project Details'!$N$11:$N$20, 0)), ""))))</f>
        <v/>
      </c>
      <c r="CB38" s="41" t="str">
        <f ca="1">IF(T38="", "", IF($BF38='Project Details'!$N$4, $CH$3, IF($BC38="", $CG$3, IFERROR(INDEX('Project Details'!$O$11:$O$20, MATCH($BC38, 'Project Details'!$N$11:$N$20, 0)), ""))))</f>
        <v/>
      </c>
      <c r="CC38" s="41" t="str">
        <f ca="1">IF(U38="", "", IF($BF38='Project Details'!$N$4, $CH$3, IF($BC38="", $CG$3, IFERROR(INDEX('Project Details'!$O$11:$O$20, MATCH($BC38, 'Project Details'!$N$11:$N$20, 0)), ""))))</f>
        <v/>
      </c>
      <c r="CD38" s="41" t="str">
        <f ca="1">IF(V38="", "", IF($BF38='Project Details'!$N$4, $CH$3, IF($BC38="", $CG$3, IFERROR(INDEX('Project Details'!$O$11:$O$20, MATCH($BC38, 'Project Details'!$N$11:$N$20, 0)), ""))))</f>
        <v/>
      </c>
      <c r="CE38" s="41" t="str">
        <f ca="1">IF(W38="", "", IF($BF38='Project Details'!$N$4, $CH$3, IF($BC38="", $CG$3, IFERROR(INDEX('Project Details'!$O$11:$O$20, MATCH($BC38, 'Project Details'!$N$11:$N$20, 0)), ""))))</f>
        <v/>
      </c>
      <c r="CF38" s="41" t="str">
        <f ca="1">IF(X38="", "", IF($BF38='Project Details'!$N$4, $CH$3, IF($BC38="", $CG$3, IFERROR(INDEX('Project Details'!$O$11:$O$20, MATCH($BC38, 'Project Details'!$N$11:$N$20, 0)), ""))))</f>
        <v/>
      </c>
      <c r="CG38" s="41" t="str">
        <f ca="1">IF(Y38="", "", IF($BF38='Project Details'!$N$4, $CH$3, IF($BC38="", $CG$3, IFERROR(INDEX('Project Details'!$O$11:$O$20, MATCH($BC38, 'Project Details'!$N$11:$N$20, 0)), ""))))</f>
        <v/>
      </c>
      <c r="CH38" s="41" t="str">
        <f ca="1">IF(Z38="", "", IF($BF38='Project Details'!$N$4, $CH$3, IF($BC38="", $CG$3, IFERROR(INDEX('Project Details'!$O$11:$O$20, MATCH($BC38, 'Project Details'!$N$11:$N$20, 0)), ""))))</f>
        <v/>
      </c>
      <c r="CI38" s="41" t="str">
        <f ca="1">IF(AA38="", "", IF($BF38='Project Details'!$N$4, $CH$3, IF($BC38="", $CG$3, IFERROR(INDEX('Project Details'!$O$11:$O$20, MATCH($BC38, 'Project Details'!$N$11:$N$20, 0)), ""))))</f>
        <v/>
      </c>
      <c r="CJ38" s="41" t="str">
        <f ca="1">IF(AB38="", "", IF($BF38='Project Details'!$N$4, $CH$3, IF($BC38="", $CG$3, IFERROR(INDEX('Project Details'!$O$11:$O$20, MATCH($BC38, 'Project Details'!$N$11:$N$20, 0)), ""))))</f>
        <v/>
      </c>
      <c r="CK38" s="41" t="str">
        <f ca="1">IF(AC38="", "", IF($BF38='Project Details'!$N$4, $CH$3, IF($BC38="", $CG$3, IFERROR(INDEX('Project Details'!$O$11:$O$20, MATCH($BC38, 'Project Details'!$N$11:$N$20, 0)), ""))))</f>
        <v/>
      </c>
      <c r="CL38" s="41" t="str">
        <f ca="1">IF(AD38="", "", IF($BF38='Project Details'!$N$4, $CH$3, IF($BC38="", $CG$3, IFERROR(INDEX('Project Details'!$O$11:$O$20, MATCH($BC38, 'Project Details'!$N$11:$N$20, 0)), ""))))</f>
        <v/>
      </c>
      <c r="CM38" s="41" t="str">
        <f ca="1">IF(AE38="", "", IF($BF38='Project Details'!$N$4, $CH$3, IF($BC38="", $CG$3, IFERROR(INDEX('Project Details'!$O$11:$O$20, MATCH($BC38, 'Project Details'!$N$11:$N$20, 0)), ""))))</f>
        <v/>
      </c>
      <c r="CN38" s="41" t="str">
        <f ca="1">IF(AF38="", "", IF($BF38='Project Details'!$N$4, $CH$3, IF($BC38="", $CG$3, IFERROR(INDEX('Project Details'!$O$11:$O$20, MATCH($BC38, 'Project Details'!$N$11:$N$20, 0)), ""))))</f>
        <v/>
      </c>
      <c r="CO38" s="41" t="str">
        <f ca="1">IF(AG38="", "", IF($BF38='Project Details'!$N$4, $CH$3, IF($BC38="", $CG$3, IFERROR(INDEX('Project Details'!$O$11:$O$20, MATCH($BC38, 'Project Details'!$N$11:$N$20, 0)), ""))))</f>
        <v/>
      </c>
      <c r="CP38" s="41" t="str">
        <f ca="1">IF(AH38="", "", IF($BF38='Project Details'!$N$4, $CH$3, IF($BC38="", $CG$3, IFERROR(INDEX('Project Details'!$O$11:$O$20, MATCH($BC38, 'Project Details'!$N$11:$N$20, 0)), ""))))</f>
        <v/>
      </c>
      <c r="CQ38" s="41" t="str">
        <f ca="1">IF(AI38="", "", IF($BF38='Project Details'!$N$4, $CH$3, IF($BC38="", $CG$3, IFERROR(INDEX('Project Details'!$O$11:$O$20, MATCH($BC38, 'Project Details'!$N$11:$N$20, 0)), ""))))</f>
        <v/>
      </c>
      <c r="CR38" s="41" t="str">
        <f ca="1">IF(AJ38="", "", IF($BF38='Project Details'!$N$4, $CH$3, IF($BC38="", $CG$3, IFERROR(INDEX('Project Details'!$O$11:$O$20, MATCH($BC38, 'Project Details'!$N$11:$N$20, 0)), ""))))</f>
        <v/>
      </c>
      <c r="CS38" s="41" t="str">
        <f ca="1">IF(AK38="", "", IF($BF38='Project Details'!$N$4, $CH$3, IF($BC38="", $CG$3, IFERROR(INDEX('Project Details'!$O$11:$O$20, MATCH($BC38, 'Project Details'!$N$11:$N$20, 0)), ""))))</f>
        <v/>
      </c>
      <c r="CT38" s="41" t="str">
        <f ca="1">IF(AL38="", "", IF($BF38='Project Details'!$N$4, $CH$3, IF($BC38="", $CG$3, IFERROR(INDEX('Project Details'!$O$11:$O$20, MATCH($BC38, 'Project Details'!$N$11:$N$20, 0)), ""))))</f>
        <v/>
      </c>
      <c r="CU38" s="41" t="str">
        <f ca="1">IF(AM38="", "", IF($BF38='Project Details'!$N$4, $CH$3, IF($BC38="", $CG$3, IFERROR(INDEX('Project Details'!$O$11:$O$20, MATCH($BC38, 'Project Details'!$N$11:$N$20, 0)), ""))))</f>
        <v/>
      </c>
      <c r="CV38" s="41" t="str">
        <f ca="1">IF(AN38="", "", IF($BF38='Project Details'!$N$4, $CH$3, IF($BC38="", $CG$3, IFERROR(INDEX('Project Details'!$O$11:$O$20, MATCH($BC38, 'Project Details'!$N$11:$N$20, 0)), ""))))</f>
        <v/>
      </c>
      <c r="CW38" s="41" t="str">
        <f ca="1">IF(AO38="", "", IF($BF38='Project Details'!$N$4, $CH$3, IF($BC38="", $CG$3, IFERROR(INDEX('Project Details'!$O$11:$O$20, MATCH($BC38, 'Project Details'!$N$11:$N$20, 0)), ""))))</f>
        <v/>
      </c>
      <c r="CX38" s="41" t="str">
        <f ca="1">IF(AP38="", "", IF($BF38='Project Details'!$N$4, $CH$3, IF($BC38="", $CG$3, IFERROR(INDEX('Project Details'!$O$11:$O$20, MATCH($BC38, 'Project Details'!$N$11:$N$20, 0)), ""))))</f>
        <v/>
      </c>
      <c r="CY38" s="41" t="str">
        <f ca="1">IF(AQ38="", "", IF($BF38='Project Details'!$N$4, $CH$3, IF($BC38="", $CG$3, IFERROR(INDEX('Project Details'!$O$11:$O$20, MATCH($BC38, 'Project Details'!$N$11:$N$20, 0)), ""))))</f>
        <v/>
      </c>
      <c r="CZ38" s="41" t="str">
        <f ca="1">IF(AR38="", "", IF($BF38='Project Details'!$N$4, $CH$3, IF($BC38="", $CG$3, IFERROR(INDEX('Project Details'!$O$11:$O$20, MATCH($BC38, 'Project Details'!$N$11:$N$20, 0)), ""))))</f>
        <v/>
      </c>
      <c r="DA38" s="42" t="str">
        <f ca="1">IF(AS38="", "", IF($BF38='Project Details'!$N$4, $CH$3, IF($BC38="", $CG$3, IFERROR(INDEX('Project Details'!$O$11:$O$20, MATCH($BC38, 'Project Details'!$N$11:$N$20, 0)), ""))))</f>
        <v/>
      </c>
    </row>
    <row r="39" spans="1:105" x14ac:dyDescent="0.25">
      <c r="B39" s="185" t="str">
        <f>IF('Project Details'!$B42="", "", 'Project Details'!$B42)</f>
        <v/>
      </c>
      <c r="C39" s="186"/>
      <c r="D39" s="186"/>
      <c r="E39" s="186"/>
      <c r="F39" s="186"/>
      <c r="G39" s="186"/>
      <c r="H39" s="186"/>
      <c r="I39" s="187"/>
      <c r="J39" s="32"/>
      <c r="K39" s="214" t="str">
        <f t="shared" si="34"/>
        <v/>
      </c>
      <c r="L39" s="215"/>
      <c r="M39" s="216"/>
      <c r="N39" s="32"/>
      <c r="O39" s="40" t="str">
        <f t="shared" ca="1" si="3"/>
        <v/>
      </c>
      <c r="P39" s="41" t="str">
        <f t="shared" ca="1" si="4"/>
        <v/>
      </c>
      <c r="Q39" s="41" t="str">
        <f t="shared" ca="1" si="5"/>
        <v/>
      </c>
      <c r="R39" s="41" t="str">
        <f t="shared" ca="1" si="6"/>
        <v/>
      </c>
      <c r="S39" s="41" t="str">
        <f t="shared" ca="1" si="7"/>
        <v/>
      </c>
      <c r="T39" s="41" t="str">
        <f t="shared" ca="1" si="8"/>
        <v/>
      </c>
      <c r="U39" s="41" t="str">
        <f t="shared" ca="1" si="9"/>
        <v/>
      </c>
      <c r="V39" s="41" t="str">
        <f t="shared" ca="1" si="10"/>
        <v/>
      </c>
      <c r="W39" s="41" t="str">
        <f t="shared" ca="1" si="11"/>
        <v/>
      </c>
      <c r="X39" s="41" t="str">
        <f t="shared" ca="1" si="12"/>
        <v/>
      </c>
      <c r="Y39" s="41" t="str">
        <f t="shared" ca="1" si="13"/>
        <v/>
      </c>
      <c r="Z39" s="41" t="str">
        <f t="shared" ca="1" si="14"/>
        <v/>
      </c>
      <c r="AA39" s="41" t="str">
        <f t="shared" ca="1" si="15"/>
        <v/>
      </c>
      <c r="AB39" s="41" t="str">
        <f t="shared" ca="1" si="16"/>
        <v/>
      </c>
      <c r="AC39" s="41" t="str">
        <f t="shared" ca="1" si="17"/>
        <v/>
      </c>
      <c r="AD39" s="41" t="str">
        <f t="shared" ca="1" si="18"/>
        <v/>
      </c>
      <c r="AE39" s="41" t="str">
        <f t="shared" ca="1" si="19"/>
        <v/>
      </c>
      <c r="AF39" s="41" t="str">
        <f t="shared" ca="1" si="20"/>
        <v/>
      </c>
      <c r="AG39" s="41" t="str">
        <f t="shared" ca="1" si="21"/>
        <v/>
      </c>
      <c r="AH39" s="41" t="str">
        <f t="shared" ca="1" si="22"/>
        <v/>
      </c>
      <c r="AI39" s="41" t="str">
        <f t="shared" ca="1" si="23"/>
        <v/>
      </c>
      <c r="AJ39" s="41" t="str">
        <f t="shared" ca="1" si="24"/>
        <v/>
      </c>
      <c r="AK39" s="41" t="str">
        <f t="shared" ca="1" si="25"/>
        <v/>
      </c>
      <c r="AL39" s="41" t="str">
        <f t="shared" ca="1" si="26"/>
        <v/>
      </c>
      <c r="AM39" s="41" t="str">
        <f t="shared" ca="1" si="27"/>
        <v/>
      </c>
      <c r="AN39" s="41" t="str">
        <f t="shared" ca="1" si="28"/>
        <v/>
      </c>
      <c r="AO39" s="41" t="str">
        <f t="shared" ca="1" si="29"/>
        <v/>
      </c>
      <c r="AP39" s="41" t="str">
        <f t="shared" ca="1" si="30"/>
        <v/>
      </c>
      <c r="AQ39" s="41" t="str">
        <f t="shared" ca="1" si="31"/>
        <v/>
      </c>
      <c r="AR39" s="41" t="str">
        <f t="shared" ca="1" si="32"/>
        <v/>
      </c>
      <c r="AS39" s="42" t="str">
        <f t="shared" ca="1" si="33"/>
        <v/>
      </c>
      <c r="BA39" s="11" t="str">
        <f>IF(IFERROR(INDEX('Project Details'!$F$11:$F$68, MATCH($B39, 'Project Details'!$B$11:$B$68, 0)), "")="", "", IFERROR(INDEX('Project Details'!$F$11:$F$68, MATCH($B39, 'Project Details'!$B$11:$B$68, 0)), ""))</f>
        <v/>
      </c>
      <c r="BB39" s="2" t="str">
        <f>IF(IFERROR(INDEX('Project Details'!$G$11:$G$68, MATCH($B39, 'Project Details'!$B$11:$B$68, 0)), "")="", "", IFERROR(INDEX('Project Details'!$G$11:$FG$68, MATCH($B39, 'Project Details'!$B$11:$B$68, 0)), ""))</f>
        <v/>
      </c>
      <c r="BC39" s="2" t="str">
        <f>IF(IFERROR(INDEX('Project Details'!$C$11:$C$68, MATCH($B39, 'Project Details'!$B$11:$B$68, 0)), "")="", "", IFERROR(INDEX('Project Details'!$C$11:$C$68, MATCH($B39, 'Project Details'!$B$11:$B$68, 0)), ""))</f>
        <v/>
      </c>
      <c r="BD39" s="33" t="str">
        <f>IF(IFERROR(INDEX('Project Details'!$D$11:$D$68, MATCH($B39, 'Project Details'!$B$11:$B$68, 0)), "")="", "", IFERROR(INDEX('Project Details'!$D$11:$D$68, MATCH($B39, 'Project Details'!$B$11:$B$68, 0)), ""))</f>
        <v/>
      </c>
      <c r="BE39" s="33" t="str">
        <f>IF(IFERROR(INDEX('Project Details'!$E$11:$E$68, MATCH($B39, 'Project Details'!$B$11:$B$68, 0)), "")="", "", IFERROR(INDEX('Project Details'!$E$11:$E$68, MATCH($B39, 'Project Details'!$B$11:$B$68, 0)), ""))</f>
        <v/>
      </c>
      <c r="BF39" s="12" t="str">
        <f>IF(IFERROR(INDEX('Project Details'!$H$11:$H$68, MATCH($B39, 'Project Details'!$B$11:$B$68, 0)), "")="", "", 'Project Details'!$N$4)</f>
        <v/>
      </c>
      <c r="BW39" s="40" t="str">
        <f ca="1">IF(O39="", "", IF($BF39='Project Details'!$N$4, $CH$3, IF($BC39="", $CG$3, IFERROR(INDEX('Project Details'!$O$11:$O$20, MATCH($BC39, 'Project Details'!$N$11:$N$20, 0)), ""))))</f>
        <v/>
      </c>
      <c r="BX39" s="41" t="str">
        <f ca="1">IF(P39="", "", IF($BF39='Project Details'!$N$4, $CH$3, IF($BC39="", $CG$3, IFERROR(INDEX('Project Details'!$O$11:$O$20, MATCH($BC39, 'Project Details'!$N$11:$N$20, 0)), ""))))</f>
        <v/>
      </c>
      <c r="BY39" s="41" t="str">
        <f ca="1">IF(Q39="", "", IF($BF39='Project Details'!$N$4, $CH$3, IF($BC39="", $CG$3, IFERROR(INDEX('Project Details'!$O$11:$O$20, MATCH($BC39, 'Project Details'!$N$11:$N$20, 0)), ""))))</f>
        <v/>
      </c>
      <c r="BZ39" s="41" t="str">
        <f ca="1">IF(R39="", "", IF($BF39='Project Details'!$N$4, $CH$3, IF($BC39="", $CG$3, IFERROR(INDEX('Project Details'!$O$11:$O$20, MATCH($BC39, 'Project Details'!$N$11:$N$20, 0)), ""))))</f>
        <v/>
      </c>
      <c r="CA39" s="41" t="str">
        <f ca="1">IF(S39="", "", IF($BF39='Project Details'!$N$4, $CH$3, IF($BC39="", $CG$3, IFERROR(INDEX('Project Details'!$O$11:$O$20, MATCH($BC39, 'Project Details'!$N$11:$N$20, 0)), ""))))</f>
        <v/>
      </c>
      <c r="CB39" s="41" t="str">
        <f ca="1">IF(T39="", "", IF($BF39='Project Details'!$N$4, $CH$3, IF($BC39="", $CG$3, IFERROR(INDEX('Project Details'!$O$11:$O$20, MATCH($BC39, 'Project Details'!$N$11:$N$20, 0)), ""))))</f>
        <v/>
      </c>
      <c r="CC39" s="41" t="str">
        <f ca="1">IF(U39="", "", IF($BF39='Project Details'!$N$4, $CH$3, IF($BC39="", $CG$3, IFERROR(INDEX('Project Details'!$O$11:$O$20, MATCH($BC39, 'Project Details'!$N$11:$N$20, 0)), ""))))</f>
        <v/>
      </c>
      <c r="CD39" s="41" t="str">
        <f ca="1">IF(V39="", "", IF($BF39='Project Details'!$N$4, $CH$3, IF($BC39="", $CG$3, IFERROR(INDEX('Project Details'!$O$11:$O$20, MATCH($BC39, 'Project Details'!$N$11:$N$20, 0)), ""))))</f>
        <v/>
      </c>
      <c r="CE39" s="41" t="str">
        <f ca="1">IF(W39="", "", IF($BF39='Project Details'!$N$4, $CH$3, IF($BC39="", $CG$3, IFERROR(INDEX('Project Details'!$O$11:$O$20, MATCH($BC39, 'Project Details'!$N$11:$N$20, 0)), ""))))</f>
        <v/>
      </c>
      <c r="CF39" s="41" t="str">
        <f ca="1">IF(X39="", "", IF($BF39='Project Details'!$N$4, $CH$3, IF($BC39="", $CG$3, IFERROR(INDEX('Project Details'!$O$11:$O$20, MATCH($BC39, 'Project Details'!$N$11:$N$20, 0)), ""))))</f>
        <v/>
      </c>
      <c r="CG39" s="41" t="str">
        <f ca="1">IF(Y39="", "", IF($BF39='Project Details'!$N$4, $CH$3, IF($BC39="", $CG$3, IFERROR(INDEX('Project Details'!$O$11:$O$20, MATCH($BC39, 'Project Details'!$N$11:$N$20, 0)), ""))))</f>
        <v/>
      </c>
      <c r="CH39" s="41" t="str">
        <f ca="1">IF(Z39="", "", IF($BF39='Project Details'!$N$4, $CH$3, IF($BC39="", $CG$3, IFERROR(INDEX('Project Details'!$O$11:$O$20, MATCH($BC39, 'Project Details'!$N$11:$N$20, 0)), ""))))</f>
        <v/>
      </c>
      <c r="CI39" s="41" t="str">
        <f ca="1">IF(AA39="", "", IF($BF39='Project Details'!$N$4, $CH$3, IF($BC39="", $CG$3, IFERROR(INDEX('Project Details'!$O$11:$O$20, MATCH($BC39, 'Project Details'!$N$11:$N$20, 0)), ""))))</f>
        <v/>
      </c>
      <c r="CJ39" s="41" t="str">
        <f ca="1">IF(AB39="", "", IF($BF39='Project Details'!$N$4, $CH$3, IF($BC39="", $CG$3, IFERROR(INDEX('Project Details'!$O$11:$O$20, MATCH($BC39, 'Project Details'!$N$11:$N$20, 0)), ""))))</f>
        <v/>
      </c>
      <c r="CK39" s="41" t="str">
        <f ca="1">IF(AC39="", "", IF($BF39='Project Details'!$N$4, $CH$3, IF($BC39="", $CG$3, IFERROR(INDEX('Project Details'!$O$11:$O$20, MATCH($BC39, 'Project Details'!$N$11:$N$20, 0)), ""))))</f>
        <v/>
      </c>
      <c r="CL39" s="41" t="str">
        <f ca="1">IF(AD39="", "", IF($BF39='Project Details'!$N$4, $CH$3, IF($BC39="", $CG$3, IFERROR(INDEX('Project Details'!$O$11:$O$20, MATCH($BC39, 'Project Details'!$N$11:$N$20, 0)), ""))))</f>
        <v/>
      </c>
      <c r="CM39" s="41" t="str">
        <f ca="1">IF(AE39="", "", IF($BF39='Project Details'!$N$4, $CH$3, IF($BC39="", $CG$3, IFERROR(INDEX('Project Details'!$O$11:$O$20, MATCH($BC39, 'Project Details'!$N$11:$N$20, 0)), ""))))</f>
        <v/>
      </c>
      <c r="CN39" s="41" t="str">
        <f ca="1">IF(AF39="", "", IF($BF39='Project Details'!$N$4, $CH$3, IF($BC39="", $CG$3, IFERROR(INDEX('Project Details'!$O$11:$O$20, MATCH($BC39, 'Project Details'!$N$11:$N$20, 0)), ""))))</f>
        <v/>
      </c>
      <c r="CO39" s="41" t="str">
        <f ca="1">IF(AG39="", "", IF($BF39='Project Details'!$N$4, $CH$3, IF($BC39="", $CG$3, IFERROR(INDEX('Project Details'!$O$11:$O$20, MATCH($BC39, 'Project Details'!$N$11:$N$20, 0)), ""))))</f>
        <v/>
      </c>
      <c r="CP39" s="41" t="str">
        <f ca="1">IF(AH39="", "", IF($BF39='Project Details'!$N$4, $CH$3, IF($BC39="", $CG$3, IFERROR(INDEX('Project Details'!$O$11:$O$20, MATCH($BC39, 'Project Details'!$N$11:$N$20, 0)), ""))))</f>
        <v/>
      </c>
      <c r="CQ39" s="41" t="str">
        <f ca="1">IF(AI39="", "", IF($BF39='Project Details'!$N$4, $CH$3, IF($BC39="", $CG$3, IFERROR(INDEX('Project Details'!$O$11:$O$20, MATCH($BC39, 'Project Details'!$N$11:$N$20, 0)), ""))))</f>
        <v/>
      </c>
      <c r="CR39" s="41" t="str">
        <f ca="1">IF(AJ39="", "", IF($BF39='Project Details'!$N$4, $CH$3, IF($BC39="", $CG$3, IFERROR(INDEX('Project Details'!$O$11:$O$20, MATCH($BC39, 'Project Details'!$N$11:$N$20, 0)), ""))))</f>
        <v/>
      </c>
      <c r="CS39" s="41" t="str">
        <f ca="1">IF(AK39="", "", IF($BF39='Project Details'!$N$4, $CH$3, IF($BC39="", $CG$3, IFERROR(INDEX('Project Details'!$O$11:$O$20, MATCH($BC39, 'Project Details'!$N$11:$N$20, 0)), ""))))</f>
        <v/>
      </c>
      <c r="CT39" s="41" t="str">
        <f ca="1">IF(AL39="", "", IF($BF39='Project Details'!$N$4, $CH$3, IF($BC39="", $CG$3, IFERROR(INDEX('Project Details'!$O$11:$O$20, MATCH($BC39, 'Project Details'!$N$11:$N$20, 0)), ""))))</f>
        <v/>
      </c>
      <c r="CU39" s="41" t="str">
        <f ca="1">IF(AM39="", "", IF($BF39='Project Details'!$N$4, $CH$3, IF($BC39="", $CG$3, IFERROR(INDEX('Project Details'!$O$11:$O$20, MATCH($BC39, 'Project Details'!$N$11:$N$20, 0)), ""))))</f>
        <v/>
      </c>
      <c r="CV39" s="41" t="str">
        <f ca="1">IF(AN39="", "", IF($BF39='Project Details'!$N$4, $CH$3, IF($BC39="", $CG$3, IFERROR(INDEX('Project Details'!$O$11:$O$20, MATCH($BC39, 'Project Details'!$N$11:$N$20, 0)), ""))))</f>
        <v/>
      </c>
      <c r="CW39" s="41" t="str">
        <f ca="1">IF(AO39="", "", IF($BF39='Project Details'!$N$4, $CH$3, IF($BC39="", $CG$3, IFERROR(INDEX('Project Details'!$O$11:$O$20, MATCH($BC39, 'Project Details'!$N$11:$N$20, 0)), ""))))</f>
        <v/>
      </c>
      <c r="CX39" s="41" t="str">
        <f ca="1">IF(AP39="", "", IF($BF39='Project Details'!$N$4, $CH$3, IF($BC39="", $CG$3, IFERROR(INDEX('Project Details'!$O$11:$O$20, MATCH($BC39, 'Project Details'!$N$11:$N$20, 0)), ""))))</f>
        <v/>
      </c>
      <c r="CY39" s="41" t="str">
        <f ca="1">IF(AQ39="", "", IF($BF39='Project Details'!$N$4, $CH$3, IF($BC39="", $CG$3, IFERROR(INDEX('Project Details'!$O$11:$O$20, MATCH($BC39, 'Project Details'!$N$11:$N$20, 0)), ""))))</f>
        <v/>
      </c>
      <c r="CZ39" s="41" t="str">
        <f ca="1">IF(AR39="", "", IF($BF39='Project Details'!$N$4, $CH$3, IF($BC39="", $CG$3, IFERROR(INDEX('Project Details'!$O$11:$O$20, MATCH($BC39, 'Project Details'!$N$11:$N$20, 0)), ""))))</f>
        <v/>
      </c>
      <c r="DA39" s="42" t="str">
        <f ca="1">IF(AS39="", "", IF($BF39='Project Details'!$N$4, $CH$3, IF($BC39="", $CG$3, IFERROR(INDEX('Project Details'!$O$11:$O$20, MATCH($BC39, 'Project Details'!$N$11:$N$20, 0)), ""))))</f>
        <v/>
      </c>
    </row>
    <row r="40" spans="1:105" x14ac:dyDescent="0.25">
      <c r="B40" s="185" t="str">
        <f>IF('Project Details'!$B43="", "", 'Project Details'!$B43)</f>
        <v/>
      </c>
      <c r="C40" s="186"/>
      <c r="D40" s="186"/>
      <c r="E40" s="186"/>
      <c r="F40" s="186"/>
      <c r="G40" s="186"/>
      <c r="H40" s="186"/>
      <c r="I40" s="187"/>
      <c r="J40" s="32"/>
      <c r="K40" s="214" t="str">
        <f t="shared" si="34"/>
        <v/>
      </c>
      <c r="L40" s="215"/>
      <c r="M40" s="216"/>
      <c r="N40" s="32"/>
      <c r="O40" s="40" t="str">
        <f t="shared" ref="O40:O65" ca="1" si="36">IF(OR($B40="", O$7=""), "", IF(AND(M$6="W", $BA40=""), "", IF(AND(M$6="B", $BB40=""), "", IF(AND(O$7&gt;=$BD40, O$7&lt;=$BE40), "X", ""))))</f>
        <v/>
      </c>
      <c r="P40" s="41" t="str">
        <f t="shared" ref="P40:P65" ca="1" si="37">IF(OR($B40="", P$7=""), "", IF(AND(N$6="W", $BA40=""), "", IF(AND(N$6="B", $BB40=""), "", IF(AND(P$7&gt;=$BD40, P$7&lt;=$BE40), "X", ""))))</f>
        <v/>
      </c>
      <c r="Q40" s="41" t="str">
        <f t="shared" ref="Q40:Q65" ca="1" si="38">IF(OR($B40="", Q$7=""), "", IF(AND(O$6="W", $BA40=""), "", IF(AND(O$6="B", $BB40=""), "", IF(AND(Q$7&gt;=$BD40, Q$7&lt;=$BE40), "X", ""))))</f>
        <v/>
      </c>
      <c r="R40" s="41" t="str">
        <f t="shared" ref="R40:R65" ca="1" si="39">IF(OR($B40="", R$7=""), "", IF(AND(P$6="W", $BA40=""), "", IF(AND(P$6="B", $BB40=""), "", IF(AND(R$7&gt;=$BD40, R$7&lt;=$BE40), "X", ""))))</f>
        <v/>
      </c>
      <c r="S40" s="41" t="str">
        <f t="shared" ref="S40:S65" ca="1" si="40">IF(OR($B40="", S$7=""), "", IF(AND(Q$6="W", $BA40=""), "", IF(AND(Q$6="B", $BB40=""), "", IF(AND(S$7&gt;=$BD40, S$7&lt;=$BE40), "X", ""))))</f>
        <v/>
      </c>
      <c r="T40" s="41" t="str">
        <f t="shared" ref="T40:T65" ca="1" si="41">IF(OR($B40="", T$7=""), "", IF(AND(R$6="W", $BA40=""), "", IF(AND(R$6="B", $BB40=""), "", IF(AND(T$7&gt;=$BD40, T$7&lt;=$BE40), "X", ""))))</f>
        <v/>
      </c>
      <c r="U40" s="41" t="str">
        <f t="shared" ref="U40:U65" ca="1" si="42">IF(OR($B40="", U$7=""), "", IF(AND(S$6="W", $BA40=""), "", IF(AND(S$6="B", $BB40=""), "", IF(AND(U$7&gt;=$BD40, U$7&lt;=$BE40), "X", ""))))</f>
        <v/>
      </c>
      <c r="V40" s="41" t="str">
        <f t="shared" ref="V40:V65" ca="1" si="43">IF(OR($B40="", V$7=""), "", IF(AND(T$6="W", $BA40=""), "", IF(AND(T$6="B", $BB40=""), "", IF(AND(V$7&gt;=$BD40, V$7&lt;=$BE40), "X", ""))))</f>
        <v/>
      </c>
      <c r="W40" s="41" t="str">
        <f t="shared" ref="W40:W65" ca="1" si="44">IF(OR($B40="", W$7=""), "", IF(AND(U$6="W", $BA40=""), "", IF(AND(U$6="B", $BB40=""), "", IF(AND(W$7&gt;=$BD40, W$7&lt;=$BE40), "X", ""))))</f>
        <v/>
      </c>
      <c r="X40" s="41" t="str">
        <f t="shared" ref="X40:X65" ca="1" si="45">IF(OR($B40="", X$7=""), "", IF(AND(V$6="W", $BA40=""), "", IF(AND(V$6="B", $BB40=""), "", IF(AND(X$7&gt;=$BD40, X$7&lt;=$BE40), "X", ""))))</f>
        <v/>
      </c>
      <c r="Y40" s="41" t="str">
        <f t="shared" ref="Y40:Y65" ca="1" si="46">IF(OR($B40="", Y$7=""), "", IF(AND(W$6="W", $BA40=""), "", IF(AND(W$6="B", $BB40=""), "", IF(AND(Y$7&gt;=$BD40, Y$7&lt;=$BE40), "X", ""))))</f>
        <v/>
      </c>
      <c r="Z40" s="41" t="str">
        <f t="shared" ref="Z40:Z65" ca="1" si="47">IF(OR($B40="", Z$7=""), "", IF(AND(X$6="W", $BA40=""), "", IF(AND(X$6="B", $BB40=""), "", IF(AND(Z$7&gt;=$BD40, Z$7&lt;=$BE40), "X", ""))))</f>
        <v/>
      </c>
      <c r="AA40" s="41" t="str">
        <f t="shared" ref="AA40:AA65" ca="1" si="48">IF(OR($B40="", AA$7=""), "", IF(AND(Y$6="W", $BA40=""), "", IF(AND(Y$6="B", $BB40=""), "", IF(AND(AA$7&gt;=$BD40, AA$7&lt;=$BE40), "X", ""))))</f>
        <v/>
      </c>
      <c r="AB40" s="41" t="str">
        <f t="shared" ref="AB40:AB65" ca="1" si="49">IF(OR($B40="", AB$7=""), "", IF(AND(Z$6="W", $BA40=""), "", IF(AND(Z$6="B", $BB40=""), "", IF(AND(AB$7&gt;=$BD40, AB$7&lt;=$BE40), "X", ""))))</f>
        <v/>
      </c>
      <c r="AC40" s="41" t="str">
        <f t="shared" ref="AC40:AC65" ca="1" si="50">IF(OR($B40="", AC$7=""), "", IF(AND(AA$6="W", $BA40=""), "", IF(AND(AA$6="B", $BB40=""), "", IF(AND(AC$7&gt;=$BD40, AC$7&lt;=$BE40), "X", ""))))</f>
        <v/>
      </c>
      <c r="AD40" s="41" t="str">
        <f t="shared" ref="AD40:AD65" ca="1" si="51">IF(OR($B40="", AD$7=""), "", IF(AND(AB$6="W", $BA40=""), "", IF(AND(AB$6="B", $BB40=""), "", IF(AND(AD$7&gt;=$BD40, AD$7&lt;=$BE40), "X", ""))))</f>
        <v/>
      </c>
      <c r="AE40" s="41" t="str">
        <f t="shared" ref="AE40:AE65" ca="1" si="52">IF(OR($B40="", AE$7=""), "", IF(AND(AC$6="W", $BA40=""), "", IF(AND(AC$6="B", $BB40=""), "", IF(AND(AE$7&gt;=$BD40, AE$7&lt;=$BE40), "X", ""))))</f>
        <v/>
      </c>
      <c r="AF40" s="41" t="str">
        <f t="shared" ref="AF40:AF65" ca="1" si="53">IF(OR($B40="", AF$7=""), "", IF(AND(AD$6="W", $BA40=""), "", IF(AND(AD$6="B", $BB40=""), "", IF(AND(AF$7&gt;=$BD40, AF$7&lt;=$BE40), "X", ""))))</f>
        <v/>
      </c>
      <c r="AG40" s="41" t="str">
        <f t="shared" ref="AG40:AG65" ca="1" si="54">IF(OR($B40="", AG$7=""), "", IF(AND(AE$6="W", $BA40=""), "", IF(AND(AE$6="B", $BB40=""), "", IF(AND(AG$7&gt;=$BD40, AG$7&lt;=$BE40), "X", ""))))</f>
        <v/>
      </c>
      <c r="AH40" s="41" t="str">
        <f t="shared" ref="AH40:AH65" ca="1" si="55">IF(OR($B40="", AH$7=""), "", IF(AND(AF$6="W", $BA40=""), "", IF(AND(AF$6="B", $BB40=""), "", IF(AND(AH$7&gt;=$BD40, AH$7&lt;=$BE40), "X", ""))))</f>
        <v/>
      </c>
      <c r="AI40" s="41" t="str">
        <f t="shared" ref="AI40:AI65" ca="1" si="56">IF(OR($B40="", AI$7=""), "", IF(AND(AG$6="W", $BA40=""), "", IF(AND(AG$6="B", $BB40=""), "", IF(AND(AI$7&gt;=$BD40, AI$7&lt;=$BE40), "X", ""))))</f>
        <v/>
      </c>
      <c r="AJ40" s="41" t="str">
        <f t="shared" ref="AJ40:AJ65" ca="1" si="57">IF(OR($B40="", AJ$7=""), "", IF(AND(AH$6="W", $BA40=""), "", IF(AND(AH$6="B", $BB40=""), "", IF(AND(AJ$7&gt;=$BD40, AJ$7&lt;=$BE40), "X", ""))))</f>
        <v/>
      </c>
      <c r="AK40" s="41" t="str">
        <f t="shared" ref="AK40:AK65" ca="1" si="58">IF(OR($B40="", AK$7=""), "", IF(AND(AI$6="W", $BA40=""), "", IF(AND(AI$6="B", $BB40=""), "", IF(AND(AK$7&gt;=$BD40, AK$7&lt;=$BE40), "X", ""))))</f>
        <v/>
      </c>
      <c r="AL40" s="41" t="str">
        <f t="shared" ref="AL40:AL65" ca="1" si="59">IF(OR($B40="", AL$7=""), "", IF(AND(AJ$6="W", $BA40=""), "", IF(AND(AJ$6="B", $BB40=""), "", IF(AND(AL$7&gt;=$BD40, AL$7&lt;=$BE40), "X", ""))))</f>
        <v/>
      </c>
      <c r="AM40" s="41" t="str">
        <f t="shared" ref="AM40:AM65" ca="1" si="60">IF(OR($B40="", AM$7=""), "", IF(AND(AK$6="W", $BA40=""), "", IF(AND(AK$6="B", $BB40=""), "", IF(AND(AM$7&gt;=$BD40, AM$7&lt;=$BE40), "X", ""))))</f>
        <v/>
      </c>
      <c r="AN40" s="41" t="str">
        <f t="shared" ref="AN40:AN65" ca="1" si="61">IF(OR($B40="", AN$7=""), "", IF(AND(AL$6="W", $BA40=""), "", IF(AND(AL$6="B", $BB40=""), "", IF(AND(AN$7&gt;=$BD40, AN$7&lt;=$BE40), "X", ""))))</f>
        <v/>
      </c>
      <c r="AO40" s="41" t="str">
        <f t="shared" ref="AO40:AO65" ca="1" si="62">IF(OR($B40="", AO$7=""), "", IF(AND(AM$6="W", $BA40=""), "", IF(AND(AM$6="B", $BB40=""), "", IF(AND(AO$7&gt;=$BD40, AO$7&lt;=$BE40), "X", ""))))</f>
        <v/>
      </c>
      <c r="AP40" s="41" t="str">
        <f t="shared" ref="AP40:AP65" ca="1" si="63">IF(OR($B40="", AP$7=""), "", IF(AND(AN$6="W", $BA40=""), "", IF(AND(AN$6="B", $BB40=""), "", IF(AND(AP$7&gt;=$BD40, AP$7&lt;=$BE40), "X", ""))))</f>
        <v/>
      </c>
      <c r="AQ40" s="41" t="str">
        <f t="shared" ref="AQ40:AQ65" ca="1" si="64">IF(OR($B40="", AQ$7=""), "", IF(AND(AO$6="W", $BA40=""), "", IF(AND(AO$6="B", $BB40=""), "", IF(AND(AQ$7&gt;=$BD40, AQ$7&lt;=$BE40), "X", ""))))</f>
        <v/>
      </c>
      <c r="AR40" s="41" t="str">
        <f t="shared" ref="AR40:AR65" ca="1" si="65">IF(OR($B40="", AR$7=""), "", IF(AND(AP$6="W", $BA40=""), "", IF(AND(AP$6="B", $BB40=""), "", IF(AND(AR$7&gt;=$BD40, AR$7&lt;=$BE40), "X", ""))))</f>
        <v/>
      </c>
      <c r="AS40" s="42" t="str">
        <f t="shared" ref="AS40:AS65" ca="1" si="66">IF(OR($B40="", AS$7=""), "", IF(AND(AQ$6="W", $BA40=""), "", IF(AND(AQ$6="B", $BB40=""), "", IF(AND(AS$7&gt;=$BD40, AS$7&lt;=$BE40), "X", ""))))</f>
        <v/>
      </c>
      <c r="BA40" s="11" t="str">
        <f>IF(IFERROR(INDEX('Project Details'!$F$11:$F$68, MATCH($B40, 'Project Details'!$B$11:$B$68, 0)), "")="", "", IFERROR(INDEX('Project Details'!$F$11:$F$68, MATCH($B40, 'Project Details'!$B$11:$B$68, 0)), ""))</f>
        <v/>
      </c>
      <c r="BB40" s="2" t="str">
        <f>IF(IFERROR(INDEX('Project Details'!$G$11:$G$68, MATCH($B40, 'Project Details'!$B$11:$B$68, 0)), "")="", "", IFERROR(INDEX('Project Details'!$G$11:$FG$68, MATCH($B40, 'Project Details'!$B$11:$B$68, 0)), ""))</f>
        <v/>
      </c>
      <c r="BC40" s="2" t="str">
        <f>IF(IFERROR(INDEX('Project Details'!$C$11:$C$68, MATCH($B40, 'Project Details'!$B$11:$B$68, 0)), "")="", "", IFERROR(INDEX('Project Details'!$C$11:$C$68, MATCH($B40, 'Project Details'!$B$11:$B$68, 0)), ""))</f>
        <v/>
      </c>
      <c r="BD40" s="33" t="str">
        <f>IF(IFERROR(INDEX('Project Details'!$D$11:$D$68, MATCH($B40, 'Project Details'!$B$11:$B$68, 0)), "")="", "", IFERROR(INDEX('Project Details'!$D$11:$D$68, MATCH($B40, 'Project Details'!$B$11:$B$68, 0)), ""))</f>
        <v/>
      </c>
      <c r="BE40" s="33" t="str">
        <f>IF(IFERROR(INDEX('Project Details'!$E$11:$E$68, MATCH($B40, 'Project Details'!$B$11:$B$68, 0)), "")="", "", IFERROR(INDEX('Project Details'!$E$11:$E$68, MATCH($B40, 'Project Details'!$B$11:$B$68, 0)), ""))</f>
        <v/>
      </c>
      <c r="BF40" s="12" t="str">
        <f>IF(IFERROR(INDEX('Project Details'!$H$11:$H$68, MATCH($B40, 'Project Details'!$B$11:$B$68, 0)), "")="", "", 'Project Details'!$N$4)</f>
        <v/>
      </c>
      <c r="BW40" s="40" t="str">
        <f ca="1">IF(O40="", "", IF($BF40='Project Details'!$N$4, $CH$3, IF($BC40="", $CG$3, IFERROR(INDEX('Project Details'!$O$11:$O$20, MATCH($BC40, 'Project Details'!$N$11:$N$20, 0)), ""))))</f>
        <v/>
      </c>
      <c r="BX40" s="41" t="str">
        <f ca="1">IF(P40="", "", IF($BF40='Project Details'!$N$4, $CH$3, IF($BC40="", $CG$3, IFERROR(INDEX('Project Details'!$O$11:$O$20, MATCH($BC40, 'Project Details'!$N$11:$N$20, 0)), ""))))</f>
        <v/>
      </c>
      <c r="BY40" s="41" t="str">
        <f ca="1">IF(Q40="", "", IF($BF40='Project Details'!$N$4, $CH$3, IF($BC40="", $CG$3, IFERROR(INDEX('Project Details'!$O$11:$O$20, MATCH($BC40, 'Project Details'!$N$11:$N$20, 0)), ""))))</f>
        <v/>
      </c>
      <c r="BZ40" s="41" t="str">
        <f ca="1">IF(R40="", "", IF($BF40='Project Details'!$N$4, $CH$3, IF($BC40="", $CG$3, IFERROR(INDEX('Project Details'!$O$11:$O$20, MATCH($BC40, 'Project Details'!$N$11:$N$20, 0)), ""))))</f>
        <v/>
      </c>
      <c r="CA40" s="41" t="str">
        <f ca="1">IF(S40="", "", IF($BF40='Project Details'!$N$4, $CH$3, IF($BC40="", $CG$3, IFERROR(INDEX('Project Details'!$O$11:$O$20, MATCH($BC40, 'Project Details'!$N$11:$N$20, 0)), ""))))</f>
        <v/>
      </c>
      <c r="CB40" s="41" t="str">
        <f ca="1">IF(T40="", "", IF($BF40='Project Details'!$N$4, $CH$3, IF($BC40="", $CG$3, IFERROR(INDEX('Project Details'!$O$11:$O$20, MATCH($BC40, 'Project Details'!$N$11:$N$20, 0)), ""))))</f>
        <v/>
      </c>
      <c r="CC40" s="41" t="str">
        <f ca="1">IF(U40="", "", IF($BF40='Project Details'!$N$4, $CH$3, IF($BC40="", $CG$3, IFERROR(INDEX('Project Details'!$O$11:$O$20, MATCH($BC40, 'Project Details'!$N$11:$N$20, 0)), ""))))</f>
        <v/>
      </c>
      <c r="CD40" s="41" t="str">
        <f ca="1">IF(V40="", "", IF($BF40='Project Details'!$N$4, $CH$3, IF($BC40="", $CG$3, IFERROR(INDEX('Project Details'!$O$11:$O$20, MATCH($BC40, 'Project Details'!$N$11:$N$20, 0)), ""))))</f>
        <v/>
      </c>
      <c r="CE40" s="41" t="str">
        <f ca="1">IF(W40="", "", IF($BF40='Project Details'!$N$4, $CH$3, IF($BC40="", $CG$3, IFERROR(INDEX('Project Details'!$O$11:$O$20, MATCH($BC40, 'Project Details'!$N$11:$N$20, 0)), ""))))</f>
        <v/>
      </c>
      <c r="CF40" s="41" t="str">
        <f ca="1">IF(X40="", "", IF($BF40='Project Details'!$N$4, $CH$3, IF($BC40="", $CG$3, IFERROR(INDEX('Project Details'!$O$11:$O$20, MATCH($BC40, 'Project Details'!$N$11:$N$20, 0)), ""))))</f>
        <v/>
      </c>
      <c r="CG40" s="41" t="str">
        <f ca="1">IF(Y40="", "", IF($BF40='Project Details'!$N$4, $CH$3, IF($BC40="", $CG$3, IFERROR(INDEX('Project Details'!$O$11:$O$20, MATCH($BC40, 'Project Details'!$N$11:$N$20, 0)), ""))))</f>
        <v/>
      </c>
      <c r="CH40" s="41" t="str">
        <f ca="1">IF(Z40="", "", IF($BF40='Project Details'!$N$4, $CH$3, IF($BC40="", $CG$3, IFERROR(INDEX('Project Details'!$O$11:$O$20, MATCH($BC40, 'Project Details'!$N$11:$N$20, 0)), ""))))</f>
        <v/>
      </c>
      <c r="CI40" s="41" t="str">
        <f ca="1">IF(AA40="", "", IF($BF40='Project Details'!$N$4, $CH$3, IF($BC40="", $CG$3, IFERROR(INDEX('Project Details'!$O$11:$O$20, MATCH($BC40, 'Project Details'!$N$11:$N$20, 0)), ""))))</f>
        <v/>
      </c>
      <c r="CJ40" s="41" t="str">
        <f ca="1">IF(AB40="", "", IF($BF40='Project Details'!$N$4, $CH$3, IF($BC40="", $CG$3, IFERROR(INDEX('Project Details'!$O$11:$O$20, MATCH($BC40, 'Project Details'!$N$11:$N$20, 0)), ""))))</f>
        <v/>
      </c>
      <c r="CK40" s="41" t="str">
        <f ca="1">IF(AC40="", "", IF($BF40='Project Details'!$N$4, $CH$3, IF($BC40="", $CG$3, IFERROR(INDEX('Project Details'!$O$11:$O$20, MATCH($BC40, 'Project Details'!$N$11:$N$20, 0)), ""))))</f>
        <v/>
      </c>
      <c r="CL40" s="41" t="str">
        <f ca="1">IF(AD40="", "", IF($BF40='Project Details'!$N$4, $CH$3, IF($BC40="", $CG$3, IFERROR(INDEX('Project Details'!$O$11:$O$20, MATCH($BC40, 'Project Details'!$N$11:$N$20, 0)), ""))))</f>
        <v/>
      </c>
      <c r="CM40" s="41" t="str">
        <f ca="1">IF(AE40="", "", IF($BF40='Project Details'!$N$4, $CH$3, IF($BC40="", $CG$3, IFERROR(INDEX('Project Details'!$O$11:$O$20, MATCH($BC40, 'Project Details'!$N$11:$N$20, 0)), ""))))</f>
        <v/>
      </c>
      <c r="CN40" s="41" t="str">
        <f ca="1">IF(AF40="", "", IF($BF40='Project Details'!$N$4, $CH$3, IF($BC40="", $CG$3, IFERROR(INDEX('Project Details'!$O$11:$O$20, MATCH($BC40, 'Project Details'!$N$11:$N$20, 0)), ""))))</f>
        <v/>
      </c>
      <c r="CO40" s="41" t="str">
        <f ca="1">IF(AG40="", "", IF($BF40='Project Details'!$N$4, $CH$3, IF($BC40="", $CG$3, IFERROR(INDEX('Project Details'!$O$11:$O$20, MATCH($BC40, 'Project Details'!$N$11:$N$20, 0)), ""))))</f>
        <v/>
      </c>
      <c r="CP40" s="41" t="str">
        <f ca="1">IF(AH40="", "", IF($BF40='Project Details'!$N$4, $CH$3, IF($BC40="", $CG$3, IFERROR(INDEX('Project Details'!$O$11:$O$20, MATCH($BC40, 'Project Details'!$N$11:$N$20, 0)), ""))))</f>
        <v/>
      </c>
      <c r="CQ40" s="41" t="str">
        <f ca="1">IF(AI40="", "", IF($BF40='Project Details'!$N$4, $CH$3, IF($BC40="", $CG$3, IFERROR(INDEX('Project Details'!$O$11:$O$20, MATCH($BC40, 'Project Details'!$N$11:$N$20, 0)), ""))))</f>
        <v/>
      </c>
      <c r="CR40" s="41" t="str">
        <f ca="1">IF(AJ40="", "", IF($BF40='Project Details'!$N$4, $CH$3, IF($BC40="", $CG$3, IFERROR(INDEX('Project Details'!$O$11:$O$20, MATCH($BC40, 'Project Details'!$N$11:$N$20, 0)), ""))))</f>
        <v/>
      </c>
      <c r="CS40" s="41" t="str">
        <f ca="1">IF(AK40="", "", IF($BF40='Project Details'!$N$4, $CH$3, IF($BC40="", $CG$3, IFERROR(INDEX('Project Details'!$O$11:$O$20, MATCH($BC40, 'Project Details'!$N$11:$N$20, 0)), ""))))</f>
        <v/>
      </c>
      <c r="CT40" s="41" t="str">
        <f ca="1">IF(AL40="", "", IF($BF40='Project Details'!$N$4, $CH$3, IF($BC40="", $CG$3, IFERROR(INDEX('Project Details'!$O$11:$O$20, MATCH($BC40, 'Project Details'!$N$11:$N$20, 0)), ""))))</f>
        <v/>
      </c>
      <c r="CU40" s="41" t="str">
        <f ca="1">IF(AM40="", "", IF($BF40='Project Details'!$N$4, $CH$3, IF($BC40="", $CG$3, IFERROR(INDEX('Project Details'!$O$11:$O$20, MATCH($BC40, 'Project Details'!$N$11:$N$20, 0)), ""))))</f>
        <v/>
      </c>
      <c r="CV40" s="41" t="str">
        <f ca="1">IF(AN40="", "", IF($BF40='Project Details'!$N$4, $CH$3, IF($BC40="", $CG$3, IFERROR(INDEX('Project Details'!$O$11:$O$20, MATCH($BC40, 'Project Details'!$N$11:$N$20, 0)), ""))))</f>
        <v/>
      </c>
      <c r="CW40" s="41" t="str">
        <f ca="1">IF(AO40="", "", IF($BF40='Project Details'!$N$4, $CH$3, IF($BC40="", $CG$3, IFERROR(INDEX('Project Details'!$O$11:$O$20, MATCH($BC40, 'Project Details'!$N$11:$N$20, 0)), ""))))</f>
        <v/>
      </c>
      <c r="CX40" s="41" t="str">
        <f ca="1">IF(AP40="", "", IF($BF40='Project Details'!$N$4, $CH$3, IF($BC40="", $CG$3, IFERROR(INDEX('Project Details'!$O$11:$O$20, MATCH($BC40, 'Project Details'!$N$11:$N$20, 0)), ""))))</f>
        <v/>
      </c>
      <c r="CY40" s="41" t="str">
        <f ca="1">IF(AQ40="", "", IF($BF40='Project Details'!$N$4, $CH$3, IF($BC40="", $CG$3, IFERROR(INDEX('Project Details'!$O$11:$O$20, MATCH($BC40, 'Project Details'!$N$11:$N$20, 0)), ""))))</f>
        <v/>
      </c>
      <c r="CZ40" s="41" t="str">
        <f ca="1">IF(AR40="", "", IF($BF40='Project Details'!$N$4, $CH$3, IF($BC40="", $CG$3, IFERROR(INDEX('Project Details'!$O$11:$O$20, MATCH($BC40, 'Project Details'!$N$11:$N$20, 0)), ""))))</f>
        <v/>
      </c>
      <c r="DA40" s="42" t="str">
        <f ca="1">IF(AS40="", "", IF($BF40='Project Details'!$N$4, $CH$3, IF($BC40="", $CG$3, IFERROR(INDEX('Project Details'!$O$11:$O$20, MATCH($BC40, 'Project Details'!$N$11:$N$20, 0)), ""))))</f>
        <v/>
      </c>
    </row>
    <row r="41" spans="1:105" x14ac:dyDescent="0.25">
      <c r="B41" s="185" t="str">
        <f>IF('Project Details'!$B44="", "", 'Project Details'!$B44)</f>
        <v/>
      </c>
      <c r="C41" s="186"/>
      <c r="D41" s="186"/>
      <c r="E41" s="186"/>
      <c r="F41" s="186"/>
      <c r="G41" s="186"/>
      <c r="H41" s="186"/>
      <c r="I41" s="187"/>
      <c r="J41" s="32"/>
      <c r="K41" s="214" t="str">
        <f t="shared" si="34"/>
        <v/>
      </c>
      <c r="L41" s="215"/>
      <c r="M41" s="216"/>
      <c r="N41" s="32"/>
      <c r="O41" s="40" t="str">
        <f t="shared" ca="1" si="36"/>
        <v/>
      </c>
      <c r="P41" s="41" t="str">
        <f t="shared" ca="1" si="37"/>
        <v/>
      </c>
      <c r="Q41" s="41" t="str">
        <f t="shared" ca="1" si="38"/>
        <v/>
      </c>
      <c r="R41" s="41" t="str">
        <f t="shared" ca="1" si="39"/>
        <v/>
      </c>
      <c r="S41" s="41" t="str">
        <f t="shared" ca="1" si="40"/>
        <v/>
      </c>
      <c r="T41" s="41" t="str">
        <f t="shared" ca="1" si="41"/>
        <v/>
      </c>
      <c r="U41" s="41" t="str">
        <f t="shared" ca="1" si="42"/>
        <v/>
      </c>
      <c r="V41" s="41" t="str">
        <f t="shared" ca="1" si="43"/>
        <v/>
      </c>
      <c r="W41" s="41" t="str">
        <f t="shared" ca="1" si="44"/>
        <v/>
      </c>
      <c r="X41" s="41" t="str">
        <f t="shared" ca="1" si="45"/>
        <v/>
      </c>
      <c r="Y41" s="41" t="str">
        <f t="shared" ca="1" si="46"/>
        <v/>
      </c>
      <c r="Z41" s="41" t="str">
        <f t="shared" ca="1" si="47"/>
        <v/>
      </c>
      <c r="AA41" s="41" t="str">
        <f t="shared" ca="1" si="48"/>
        <v/>
      </c>
      <c r="AB41" s="41" t="str">
        <f t="shared" ca="1" si="49"/>
        <v/>
      </c>
      <c r="AC41" s="41" t="str">
        <f t="shared" ca="1" si="50"/>
        <v/>
      </c>
      <c r="AD41" s="41" t="str">
        <f t="shared" ca="1" si="51"/>
        <v/>
      </c>
      <c r="AE41" s="41" t="str">
        <f t="shared" ca="1" si="52"/>
        <v/>
      </c>
      <c r="AF41" s="41" t="str">
        <f t="shared" ca="1" si="53"/>
        <v/>
      </c>
      <c r="AG41" s="41" t="str">
        <f t="shared" ca="1" si="54"/>
        <v/>
      </c>
      <c r="AH41" s="41" t="str">
        <f t="shared" ca="1" si="55"/>
        <v/>
      </c>
      <c r="AI41" s="41" t="str">
        <f t="shared" ca="1" si="56"/>
        <v/>
      </c>
      <c r="AJ41" s="41" t="str">
        <f t="shared" ca="1" si="57"/>
        <v/>
      </c>
      <c r="AK41" s="41" t="str">
        <f t="shared" ca="1" si="58"/>
        <v/>
      </c>
      <c r="AL41" s="41" t="str">
        <f t="shared" ca="1" si="59"/>
        <v/>
      </c>
      <c r="AM41" s="41" t="str">
        <f t="shared" ca="1" si="60"/>
        <v/>
      </c>
      <c r="AN41" s="41" t="str">
        <f t="shared" ca="1" si="61"/>
        <v/>
      </c>
      <c r="AO41" s="41" t="str">
        <f t="shared" ca="1" si="62"/>
        <v/>
      </c>
      <c r="AP41" s="41" t="str">
        <f t="shared" ca="1" si="63"/>
        <v/>
      </c>
      <c r="AQ41" s="41" t="str">
        <f t="shared" ca="1" si="64"/>
        <v/>
      </c>
      <c r="AR41" s="41" t="str">
        <f t="shared" ca="1" si="65"/>
        <v/>
      </c>
      <c r="AS41" s="42" t="str">
        <f t="shared" ca="1" si="66"/>
        <v/>
      </c>
      <c r="BA41" s="11" t="str">
        <f>IF(IFERROR(INDEX('Project Details'!$F$11:$F$68, MATCH($B41, 'Project Details'!$B$11:$B$68, 0)), "")="", "", IFERROR(INDEX('Project Details'!$F$11:$F$68, MATCH($B41, 'Project Details'!$B$11:$B$68, 0)), ""))</f>
        <v/>
      </c>
      <c r="BB41" s="2" t="str">
        <f>IF(IFERROR(INDEX('Project Details'!$G$11:$G$68, MATCH($B41, 'Project Details'!$B$11:$B$68, 0)), "")="", "", IFERROR(INDEX('Project Details'!$G$11:$FG$68, MATCH($B41, 'Project Details'!$B$11:$B$68, 0)), ""))</f>
        <v/>
      </c>
      <c r="BC41" s="2" t="str">
        <f>IF(IFERROR(INDEX('Project Details'!$C$11:$C$68, MATCH($B41, 'Project Details'!$B$11:$B$68, 0)), "")="", "", IFERROR(INDEX('Project Details'!$C$11:$C$68, MATCH($B41, 'Project Details'!$B$11:$B$68, 0)), ""))</f>
        <v/>
      </c>
      <c r="BD41" s="33" t="str">
        <f>IF(IFERROR(INDEX('Project Details'!$D$11:$D$68, MATCH($B41, 'Project Details'!$B$11:$B$68, 0)), "")="", "", IFERROR(INDEX('Project Details'!$D$11:$D$68, MATCH($B41, 'Project Details'!$B$11:$B$68, 0)), ""))</f>
        <v/>
      </c>
      <c r="BE41" s="33" t="str">
        <f>IF(IFERROR(INDEX('Project Details'!$E$11:$E$68, MATCH($B41, 'Project Details'!$B$11:$B$68, 0)), "")="", "", IFERROR(INDEX('Project Details'!$E$11:$E$68, MATCH($B41, 'Project Details'!$B$11:$B$68, 0)), ""))</f>
        <v/>
      </c>
      <c r="BF41" s="12" t="str">
        <f>IF(IFERROR(INDEX('Project Details'!$H$11:$H$68, MATCH($B41, 'Project Details'!$B$11:$B$68, 0)), "")="", "", 'Project Details'!$N$4)</f>
        <v/>
      </c>
      <c r="BW41" s="40" t="str">
        <f ca="1">IF(O41="", "", IF($BF41='Project Details'!$N$4, $CH$3, IF($BC41="", $CG$3, IFERROR(INDEX('Project Details'!$O$11:$O$20, MATCH($BC41, 'Project Details'!$N$11:$N$20, 0)), ""))))</f>
        <v/>
      </c>
      <c r="BX41" s="41" t="str">
        <f ca="1">IF(P41="", "", IF($BF41='Project Details'!$N$4, $CH$3, IF($BC41="", $CG$3, IFERROR(INDEX('Project Details'!$O$11:$O$20, MATCH($BC41, 'Project Details'!$N$11:$N$20, 0)), ""))))</f>
        <v/>
      </c>
      <c r="BY41" s="41" t="str">
        <f ca="1">IF(Q41="", "", IF($BF41='Project Details'!$N$4, $CH$3, IF($BC41="", $CG$3, IFERROR(INDEX('Project Details'!$O$11:$O$20, MATCH($BC41, 'Project Details'!$N$11:$N$20, 0)), ""))))</f>
        <v/>
      </c>
      <c r="BZ41" s="41" t="str">
        <f ca="1">IF(R41="", "", IF($BF41='Project Details'!$N$4, $CH$3, IF($BC41="", $CG$3, IFERROR(INDEX('Project Details'!$O$11:$O$20, MATCH($BC41, 'Project Details'!$N$11:$N$20, 0)), ""))))</f>
        <v/>
      </c>
      <c r="CA41" s="41" t="str">
        <f ca="1">IF(S41="", "", IF($BF41='Project Details'!$N$4, $CH$3, IF($BC41="", $CG$3, IFERROR(INDEX('Project Details'!$O$11:$O$20, MATCH($BC41, 'Project Details'!$N$11:$N$20, 0)), ""))))</f>
        <v/>
      </c>
      <c r="CB41" s="41" t="str">
        <f ca="1">IF(T41="", "", IF($BF41='Project Details'!$N$4, $CH$3, IF($BC41="", $CG$3, IFERROR(INDEX('Project Details'!$O$11:$O$20, MATCH($BC41, 'Project Details'!$N$11:$N$20, 0)), ""))))</f>
        <v/>
      </c>
      <c r="CC41" s="41" t="str">
        <f ca="1">IF(U41="", "", IF($BF41='Project Details'!$N$4, $CH$3, IF($BC41="", $CG$3, IFERROR(INDEX('Project Details'!$O$11:$O$20, MATCH($BC41, 'Project Details'!$N$11:$N$20, 0)), ""))))</f>
        <v/>
      </c>
      <c r="CD41" s="41" t="str">
        <f ca="1">IF(V41="", "", IF($BF41='Project Details'!$N$4, $CH$3, IF($BC41="", $CG$3, IFERROR(INDEX('Project Details'!$O$11:$O$20, MATCH($BC41, 'Project Details'!$N$11:$N$20, 0)), ""))))</f>
        <v/>
      </c>
      <c r="CE41" s="41" t="str">
        <f ca="1">IF(W41="", "", IF($BF41='Project Details'!$N$4, $CH$3, IF($BC41="", $CG$3, IFERROR(INDEX('Project Details'!$O$11:$O$20, MATCH($BC41, 'Project Details'!$N$11:$N$20, 0)), ""))))</f>
        <v/>
      </c>
      <c r="CF41" s="41" t="str">
        <f ca="1">IF(X41="", "", IF($BF41='Project Details'!$N$4, $CH$3, IF($BC41="", $CG$3, IFERROR(INDEX('Project Details'!$O$11:$O$20, MATCH($BC41, 'Project Details'!$N$11:$N$20, 0)), ""))))</f>
        <v/>
      </c>
      <c r="CG41" s="41" t="str">
        <f ca="1">IF(Y41="", "", IF($BF41='Project Details'!$N$4, $CH$3, IF($BC41="", $CG$3, IFERROR(INDEX('Project Details'!$O$11:$O$20, MATCH($BC41, 'Project Details'!$N$11:$N$20, 0)), ""))))</f>
        <v/>
      </c>
      <c r="CH41" s="41" t="str">
        <f ca="1">IF(Z41="", "", IF($BF41='Project Details'!$N$4, $CH$3, IF($BC41="", $CG$3, IFERROR(INDEX('Project Details'!$O$11:$O$20, MATCH($BC41, 'Project Details'!$N$11:$N$20, 0)), ""))))</f>
        <v/>
      </c>
      <c r="CI41" s="41" t="str">
        <f ca="1">IF(AA41="", "", IF($BF41='Project Details'!$N$4, $CH$3, IF($BC41="", $CG$3, IFERROR(INDEX('Project Details'!$O$11:$O$20, MATCH($BC41, 'Project Details'!$N$11:$N$20, 0)), ""))))</f>
        <v/>
      </c>
      <c r="CJ41" s="41" t="str">
        <f ca="1">IF(AB41="", "", IF($BF41='Project Details'!$N$4, $CH$3, IF($BC41="", $CG$3, IFERROR(INDEX('Project Details'!$O$11:$O$20, MATCH($BC41, 'Project Details'!$N$11:$N$20, 0)), ""))))</f>
        <v/>
      </c>
      <c r="CK41" s="41" t="str">
        <f ca="1">IF(AC41="", "", IF($BF41='Project Details'!$N$4, $CH$3, IF($BC41="", $CG$3, IFERROR(INDEX('Project Details'!$O$11:$O$20, MATCH($BC41, 'Project Details'!$N$11:$N$20, 0)), ""))))</f>
        <v/>
      </c>
      <c r="CL41" s="41" t="str">
        <f ca="1">IF(AD41="", "", IF($BF41='Project Details'!$N$4, $CH$3, IF($BC41="", $CG$3, IFERROR(INDEX('Project Details'!$O$11:$O$20, MATCH($BC41, 'Project Details'!$N$11:$N$20, 0)), ""))))</f>
        <v/>
      </c>
      <c r="CM41" s="41" t="str">
        <f ca="1">IF(AE41="", "", IF($BF41='Project Details'!$N$4, $CH$3, IF($BC41="", $CG$3, IFERROR(INDEX('Project Details'!$O$11:$O$20, MATCH($BC41, 'Project Details'!$N$11:$N$20, 0)), ""))))</f>
        <v/>
      </c>
      <c r="CN41" s="41" t="str">
        <f ca="1">IF(AF41="", "", IF($BF41='Project Details'!$N$4, $CH$3, IF($BC41="", $CG$3, IFERROR(INDEX('Project Details'!$O$11:$O$20, MATCH($BC41, 'Project Details'!$N$11:$N$20, 0)), ""))))</f>
        <v/>
      </c>
      <c r="CO41" s="41" t="str">
        <f ca="1">IF(AG41="", "", IF($BF41='Project Details'!$N$4, $CH$3, IF($BC41="", $CG$3, IFERROR(INDEX('Project Details'!$O$11:$O$20, MATCH($BC41, 'Project Details'!$N$11:$N$20, 0)), ""))))</f>
        <v/>
      </c>
      <c r="CP41" s="41" t="str">
        <f ca="1">IF(AH41="", "", IF($BF41='Project Details'!$N$4, $CH$3, IF($BC41="", $CG$3, IFERROR(INDEX('Project Details'!$O$11:$O$20, MATCH($BC41, 'Project Details'!$N$11:$N$20, 0)), ""))))</f>
        <v/>
      </c>
      <c r="CQ41" s="41" t="str">
        <f ca="1">IF(AI41="", "", IF($BF41='Project Details'!$N$4, $CH$3, IF($BC41="", $CG$3, IFERROR(INDEX('Project Details'!$O$11:$O$20, MATCH($BC41, 'Project Details'!$N$11:$N$20, 0)), ""))))</f>
        <v/>
      </c>
      <c r="CR41" s="41" t="str">
        <f ca="1">IF(AJ41="", "", IF($BF41='Project Details'!$N$4, $CH$3, IF($BC41="", $CG$3, IFERROR(INDEX('Project Details'!$O$11:$O$20, MATCH($BC41, 'Project Details'!$N$11:$N$20, 0)), ""))))</f>
        <v/>
      </c>
      <c r="CS41" s="41" t="str">
        <f ca="1">IF(AK41="", "", IF($BF41='Project Details'!$N$4, $CH$3, IF($BC41="", $CG$3, IFERROR(INDEX('Project Details'!$O$11:$O$20, MATCH($BC41, 'Project Details'!$N$11:$N$20, 0)), ""))))</f>
        <v/>
      </c>
      <c r="CT41" s="41" t="str">
        <f ca="1">IF(AL41="", "", IF($BF41='Project Details'!$N$4, $CH$3, IF($BC41="", $CG$3, IFERROR(INDEX('Project Details'!$O$11:$O$20, MATCH($BC41, 'Project Details'!$N$11:$N$20, 0)), ""))))</f>
        <v/>
      </c>
      <c r="CU41" s="41" t="str">
        <f ca="1">IF(AM41="", "", IF($BF41='Project Details'!$N$4, $CH$3, IF($BC41="", $CG$3, IFERROR(INDEX('Project Details'!$O$11:$O$20, MATCH($BC41, 'Project Details'!$N$11:$N$20, 0)), ""))))</f>
        <v/>
      </c>
      <c r="CV41" s="41" t="str">
        <f ca="1">IF(AN41="", "", IF($BF41='Project Details'!$N$4, $CH$3, IF($BC41="", $CG$3, IFERROR(INDEX('Project Details'!$O$11:$O$20, MATCH($BC41, 'Project Details'!$N$11:$N$20, 0)), ""))))</f>
        <v/>
      </c>
      <c r="CW41" s="41" t="str">
        <f ca="1">IF(AO41="", "", IF($BF41='Project Details'!$N$4, $CH$3, IF($BC41="", $CG$3, IFERROR(INDEX('Project Details'!$O$11:$O$20, MATCH($BC41, 'Project Details'!$N$11:$N$20, 0)), ""))))</f>
        <v/>
      </c>
      <c r="CX41" s="41" t="str">
        <f ca="1">IF(AP41="", "", IF($BF41='Project Details'!$N$4, $CH$3, IF($BC41="", $CG$3, IFERROR(INDEX('Project Details'!$O$11:$O$20, MATCH($BC41, 'Project Details'!$N$11:$N$20, 0)), ""))))</f>
        <v/>
      </c>
      <c r="CY41" s="41" t="str">
        <f ca="1">IF(AQ41="", "", IF($BF41='Project Details'!$N$4, $CH$3, IF($BC41="", $CG$3, IFERROR(INDEX('Project Details'!$O$11:$O$20, MATCH($BC41, 'Project Details'!$N$11:$N$20, 0)), ""))))</f>
        <v/>
      </c>
      <c r="CZ41" s="41" t="str">
        <f ca="1">IF(AR41="", "", IF($BF41='Project Details'!$N$4, $CH$3, IF($BC41="", $CG$3, IFERROR(INDEX('Project Details'!$O$11:$O$20, MATCH($BC41, 'Project Details'!$N$11:$N$20, 0)), ""))))</f>
        <v/>
      </c>
      <c r="DA41" s="42" t="str">
        <f ca="1">IF(AS41="", "", IF($BF41='Project Details'!$N$4, $CH$3, IF($BC41="", $CG$3, IFERROR(INDEX('Project Details'!$O$11:$O$20, MATCH($BC41, 'Project Details'!$N$11:$N$20, 0)), ""))))</f>
        <v/>
      </c>
    </row>
    <row r="42" spans="1:105" x14ac:dyDescent="0.25">
      <c r="B42" s="185" t="str">
        <f>IF('Project Details'!$B45="", "", 'Project Details'!$B45)</f>
        <v/>
      </c>
      <c r="C42" s="186"/>
      <c r="D42" s="186"/>
      <c r="E42" s="186"/>
      <c r="F42" s="186"/>
      <c r="G42" s="186"/>
      <c r="H42" s="186"/>
      <c r="I42" s="187"/>
      <c r="J42" s="32"/>
      <c r="K42" s="214" t="str">
        <f t="shared" si="34"/>
        <v/>
      </c>
      <c r="L42" s="215"/>
      <c r="M42" s="216"/>
      <c r="N42" s="32"/>
      <c r="O42" s="40" t="str">
        <f t="shared" ca="1" si="36"/>
        <v/>
      </c>
      <c r="P42" s="41" t="str">
        <f t="shared" ca="1" si="37"/>
        <v/>
      </c>
      <c r="Q42" s="41" t="str">
        <f t="shared" ca="1" si="38"/>
        <v/>
      </c>
      <c r="R42" s="41" t="str">
        <f t="shared" ca="1" si="39"/>
        <v/>
      </c>
      <c r="S42" s="41" t="str">
        <f t="shared" ca="1" si="40"/>
        <v/>
      </c>
      <c r="T42" s="41" t="str">
        <f t="shared" ca="1" si="41"/>
        <v/>
      </c>
      <c r="U42" s="41" t="str">
        <f t="shared" ca="1" si="42"/>
        <v/>
      </c>
      <c r="V42" s="41" t="str">
        <f t="shared" ca="1" si="43"/>
        <v/>
      </c>
      <c r="W42" s="41" t="str">
        <f t="shared" ca="1" si="44"/>
        <v/>
      </c>
      <c r="X42" s="41" t="str">
        <f t="shared" ca="1" si="45"/>
        <v/>
      </c>
      <c r="Y42" s="41" t="str">
        <f t="shared" ca="1" si="46"/>
        <v/>
      </c>
      <c r="Z42" s="41" t="str">
        <f t="shared" ca="1" si="47"/>
        <v/>
      </c>
      <c r="AA42" s="41" t="str">
        <f t="shared" ca="1" si="48"/>
        <v/>
      </c>
      <c r="AB42" s="41" t="str">
        <f t="shared" ca="1" si="49"/>
        <v/>
      </c>
      <c r="AC42" s="41" t="str">
        <f t="shared" ca="1" si="50"/>
        <v/>
      </c>
      <c r="AD42" s="41" t="str">
        <f t="shared" ca="1" si="51"/>
        <v/>
      </c>
      <c r="AE42" s="41" t="str">
        <f t="shared" ca="1" si="52"/>
        <v/>
      </c>
      <c r="AF42" s="41" t="str">
        <f t="shared" ca="1" si="53"/>
        <v/>
      </c>
      <c r="AG42" s="41" t="str">
        <f t="shared" ca="1" si="54"/>
        <v/>
      </c>
      <c r="AH42" s="41" t="str">
        <f t="shared" ca="1" si="55"/>
        <v/>
      </c>
      <c r="AI42" s="41" t="str">
        <f t="shared" ca="1" si="56"/>
        <v/>
      </c>
      <c r="AJ42" s="41" t="str">
        <f t="shared" ca="1" si="57"/>
        <v/>
      </c>
      <c r="AK42" s="41" t="str">
        <f t="shared" ca="1" si="58"/>
        <v/>
      </c>
      <c r="AL42" s="41" t="str">
        <f t="shared" ca="1" si="59"/>
        <v/>
      </c>
      <c r="AM42" s="41" t="str">
        <f t="shared" ca="1" si="60"/>
        <v/>
      </c>
      <c r="AN42" s="41" t="str">
        <f t="shared" ca="1" si="61"/>
        <v/>
      </c>
      <c r="AO42" s="41" t="str">
        <f t="shared" ca="1" si="62"/>
        <v/>
      </c>
      <c r="AP42" s="41" t="str">
        <f t="shared" ca="1" si="63"/>
        <v/>
      </c>
      <c r="AQ42" s="41" t="str">
        <f t="shared" ca="1" si="64"/>
        <v/>
      </c>
      <c r="AR42" s="41" t="str">
        <f t="shared" ca="1" si="65"/>
        <v/>
      </c>
      <c r="AS42" s="42" t="str">
        <f t="shared" ca="1" si="66"/>
        <v/>
      </c>
      <c r="BA42" s="11" t="str">
        <f>IF(IFERROR(INDEX('Project Details'!$F$11:$F$68, MATCH($B42, 'Project Details'!$B$11:$B$68, 0)), "")="", "", IFERROR(INDEX('Project Details'!$F$11:$F$68, MATCH($B42, 'Project Details'!$B$11:$B$68, 0)), ""))</f>
        <v/>
      </c>
      <c r="BB42" s="2" t="str">
        <f>IF(IFERROR(INDEX('Project Details'!$G$11:$G$68, MATCH($B42, 'Project Details'!$B$11:$B$68, 0)), "")="", "", IFERROR(INDEX('Project Details'!$G$11:$FG$68, MATCH($B42, 'Project Details'!$B$11:$B$68, 0)), ""))</f>
        <v/>
      </c>
      <c r="BC42" s="2" t="str">
        <f>IF(IFERROR(INDEX('Project Details'!$C$11:$C$68, MATCH($B42, 'Project Details'!$B$11:$B$68, 0)), "")="", "", IFERROR(INDEX('Project Details'!$C$11:$C$68, MATCH($B42, 'Project Details'!$B$11:$B$68, 0)), ""))</f>
        <v/>
      </c>
      <c r="BD42" s="33" t="str">
        <f>IF(IFERROR(INDEX('Project Details'!$D$11:$D$68, MATCH($B42, 'Project Details'!$B$11:$B$68, 0)), "")="", "", IFERROR(INDEX('Project Details'!$D$11:$D$68, MATCH($B42, 'Project Details'!$B$11:$B$68, 0)), ""))</f>
        <v/>
      </c>
      <c r="BE42" s="33" t="str">
        <f>IF(IFERROR(INDEX('Project Details'!$E$11:$E$68, MATCH($B42, 'Project Details'!$B$11:$B$68, 0)), "")="", "", IFERROR(INDEX('Project Details'!$E$11:$E$68, MATCH($B42, 'Project Details'!$B$11:$B$68, 0)), ""))</f>
        <v/>
      </c>
      <c r="BF42" s="12" t="str">
        <f>IF(IFERROR(INDEX('Project Details'!$H$11:$H$68, MATCH($B42, 'Project Details'!$B$11:$B$68, 0)), "")="", "", 'Project Details'!$N$4)</f>
        <v/>
      </c>
      <c r="BW42" s="40" t="str">
        <f ca="1">IF(O42="", "", IF($BF42='Project Details'!$N$4, $CH$3, IF($BC42="", $CG$3, IFERROR(INDEX('Project Details'!$O$11:$O$20, MATCH($BC42, 'Project Details'!$N$11:$N$20, 0)), ""))))</f>
        <v/>
      </c>
      <c r="BX42" s="41" t="str">
        <f ca="1">IF(P42="", "", IF($BF42='Project Details'!$N$4, $CH$3, IF($BC42="", $CG$3, IFERROR(INDEX('Project Details'!$O$11:$O$20, MATCH($BC42, 'Project Details'!$N$11:$N$20, 0)), ""))))</f>
        <v/>
      </c>
      <c r="BY42" s="41" t="str">
        <f ca="1">IF(Q42="", "", IF($BF42='Project Details'!$N$4, $CH$3, IF($BC42="", $CG$3, IFERROR(INDEX('Project Details'!$O$11:$O$20, MATCH($BC42, 'Project Details'!$N$11:$N$20, 0)), ""))))</f>
        <v/>
      </c>
      <c r="BZ42" s="41" t="str">
        <f ca="1">IF(R42="", "", IF($BF42='Project Details'!$N$4, $CH$3, IF($BC42="", $CG$3, IFERROR(INDEX('Project Details'!$O$11:$O$20, MATCH($BC42, 'Project Details'!$N$11:$N$20, 0)), ""))))</f>
        <v/>
      </c>
      <c r="CA42" s="41" t="str">
        <f ca="1">IF(S42="", "", IF($BF42='Project Details'!$N$4, $CH$3, IF($BC42="", $CG$3, IFERROR(INDEX('Project Details'!$O$11:$O$20, MATCH($BC42, 'Project Details'!$N$11:$N$20, 0)), ""))))</f>
        <v/>
      </c>
      <c r="CB42" s="41" t="str">
        <f ca="1">IF(T42="", "", IF($BF42='Project Details'!$N$4, $CH$3, IF($BC42="", $CG$3, IFERROR(INDEX('Project Details'!$O$11:$O$20, MATCH($BC42, 'Project Details'!$N$11:$N$20, 0)), ""))))</f>
        <v/>
      </c>
      <c r="CC42" s="41" t="str">
        <f ca="1">IF(U42="", "", IF($BF42='Project Details'!$N$4, $CH$3, IF($BC42="", $CG$3, IFERROR(INDEX('Project Details'!$O$11:$O$20, MATCH($BC42, 'Project Details'!$N$11:$N$20, 0)), ""))))</f>
        <v/>
      </c>
      <c r="CD42" s="41" t="str">
        <f ca="1">IF(V42="", "", IF($BF42='Project Details'!$N$4, $CH$3, IF($BC42="", $CG$3, IFERROR(INDEX('Project Details'!$O$11:$O$20, MATCH($BC42, 'Project Details'!$N$11:$N$20, 0)), ""))))</f>
        <v/>
      </c>
      <c r="CE42" s="41" t="str">
        <f ca="1">IF(W42="", "", IF($BF42='Project Details'!$N$4, $CH$3, IF($BC42="", $CG$3, IFERROR(INDEX('Project Details'!$O$11:$O$20, MATCH($BC42, 'Project Details'!$N$11:$N$20, 0)), ""))))</f>
        <v/>
      </c>
      <c r="CF42" s="41" t="str">
        <f ca="1">IF(X42="", "", IF($BF42='Project Details'!$N$4, $CH$3, IF($BC42="", $CG$3, IFERROR(INDEX('Project Details'!$O$11:$O$20, MATCH($BC42, 'Project Details'!$N$11:$N$20, 0)), ""))))</f>
        <v/>
      </c>
      <c r="CG42" s="41" t="str">
        <f ca="1">IF(Y42="", "", IF($BF42='Project Details'!$N$4, $CH$3, IF($BC42="", $CG$3, IFERROR(INDEX('Project Details'!$O$11:$O$20, MATCH($BC42, 'Project Details'!$N$11:$N$20, 0)), ""))))</f>
        <v/>
      </c>
      <c r="CH42" s="41" t="str">
        <f ca="1">IF(Z42="", "", IF($BF42='Project Details'!$N$4, $CH$3, IF($BC42="", $CG$3, IFERROR(INDEX('Project Details'!$O$11:$O$20, MATCH($BC42, 'Project Details'!$N$11:$N$20, 0)), ""))))</f>
        <v/>
      </c>
      <c r="CI42" s="41" t="str">
        <f ca="1">IF(AA42="", "", IF($BF42='Project Details'!$N$4, $CH$3, IF($BC42="", $CG$3, IFERROR(INDEX('Project Details'!$O$11:$O$20, MATCH($BC42, 'Project Details'!$N$11:$N$20, 0)), ""))))</f>
        <v/>
      </c>
      <c r="CJ42" s="41" t="str">
        <f ca="1">IF(AB42="", "", IF($BF42='Project Details'!$N$4, $CH$3, IF($BC42="", $CG$3, IFERROR(INDEX('Project Details'!$O$11:$O$20, MATCH($BC42, 'Project Details'!$N$11:$N$20, 0)), ""))))</f>
        <v/>
      </c>
      <c r="CK42" s="41" t="str">
        <f ca="1">IF(AC42="", "", IF($BF42='Project Details'!$N$4, $CH$3, IF($BC42="", $CG$3, IFERROR(INDEX('Project Details'!$O$11:$O$20, MATCH($BC42, 'Project Details'!$N$11:$N$20, 0)), ""))))</f>
        <v/>
      </c>
      <c r="CL42" s="41" t="str">
        <f ca="1">IF(AD42="", "", IF($BF42='Project Details'!$N$4, $CH$3, IF($BC42="", $CG$3, IFERROR(INDEX('Project Details'!$O$11:$O$20, MATCH($BC42, 'Project Details'!$N$11:$N$20, 0)), ""))))</f>
        <v/>
      </c>
      <c r="CM42" s="41" t="str">
        <f ca="1">IF(AE42="", "", IF($BF42='Project Details'!$N$4, $CH$3, IF($BC42="", $CG$3, IFERROR(INDEX('Project Details'!$O$11:$O$20, MATCH($BC42, 'Project Details'!$N$11:$N$20, 0)), ""))))</f>
        <v/>
      </c>
      <c r="CN42" s="41" t="str">
        <f ca="1">IF(AF42="", "", IF($BF42='Project Details'!$N$4, $CH$3, IF($BC42="", $CG$3, IFERROR(INDEX('Project Details'!$O$11:$O$20, MATCH($BC42, 'Project Details'!$N$11:$N$20, 0)), ""))))</f>
        <v/>
      </c>
      <c r="CO42" s="41" t="str">
        <f ca="1">IF(AG42="", "", IF($BF42='Project Details'!$N$4, $CH$3, IF($BC42="", $CG$3, IFERROR(INDEX('Project Details'!$O$11:$O$20, MATCH($BC42, 'Project Details'!$N$11:$N$20, 0)), ""))))</f>
        <v/>
      </c>
      <c r="CP42" s="41" t="str">
        <f ca="1">IF(AH42="", "", IF($BF42='Project Details'!$N$4, $CH$3, IF($BC42="", $CG$3, IFERROR(INDEX('Project Details'!$O$11:$O$20, MATCH($BC42, 'Project Details'!$N$11:$N$20, 0)), ""))))</f>
        <v/>
      </c>
      <c r="CQ42" s="41" t="str">
        <f ca="1">IF(AI42="", "", IF($BF42='Project Details'!$N$4, $CH$3, IF($BC42="", $CG$3, IFERROR(INDEX('Project Details'!$O$11:$O$20, MATCH($BC42, 'Project Details'!$N$11:$N$20, 0)), ""))))</f>
        <v/>
      </c>
      <c r="CR42" s="41" t="str">
        <f ca="1">IF(AJ42="", "", IF($BF42='Project Details'!$N$4, $CH$3, IF($BC42="", $CG$3, IFERROR(INDEX('Project Details'!$O$11:$O$20, MATCH($BC42, 'Project Details'!$N$11:$N$20, 0)), ""))))</f>
        <v/>
      </c>
      <c r="CS42" s="41" t="str">
        <f ca="1">IF(AK42="", "", IF($BF42='Project Details'!$N$4, $CH$3, IF($BC42="", $CG$3, IFERROR(INDEX('Project Details'!$O$11:$O$20, MATCH($BC42, 'Project Details'!$N$11:$N$20, 0)), ""))))</f>
        <v/>
      </c>
      <c r="CT42" s="41" t="str">
        <f ca="1">IF(AL42="", "", IF($BF42='Project Details'!$N$4, $CH$3, IF($BC42="", $CG$3, IFERROR(INDEX('Project Details'!$O$11:$O$20, MATCH($BC42, 'Project Details'!$N$11:$N$20, 0)), ""))))</f>
        <v/>
      </c>
      <c r="CU42" s="41" t="str">
        <f ca="1">IF(AM42="", "", IF($BF42='Project Details'!$N$4, $CH$3, IF($BC42="", $CG$3, IFERROR(INDEX('Project Details'!$O$11:$O$20, MATCH($BC42, 'Project Details'!$N$11:$N$20, 0)), ""))))</f>
        <v/>
      </c>
      <c r="CV42" s="41" t="str">
        <f ca="1">IF(AN42="", "", IF($BF42='Project Details'!$N$4, $CH$3, IF($BC42="", $CG$3, IFERROR(INDEX('Project Details'!$O$11:$O$20, MATCH($BC42, 'Project Details'!$N$11:$N$20, 0)), ""))))</f>
        <v/>
      </c>
      <c r="CW42" s="41" t="str">
        <f ca="1">IF(AO42="", "", IF($BF42='Project Details'!$N$4, $CH$3, IF($BC42="", $CG$3, IFERROR(INDEX('Project Details'!$O$11:$O$20, MATCH($BC42, 'Project Details'!$N$11:$N$20, 0)), ""))))</f>
        <v/>
      </c>
      <c r="CX42" s="41" t="str">
        <f ca="1">IF(AP42="", "", IF($BF42='Project Details'!$N$4, $CH$3, IF($BC42="", $CG$3, IFERROR(INDEX('Project Details'!$O$11:$O$20, MATCH($BC42, 'Project Details'!$N$11:$N$20, 0)), ""))))</f>
        <v/>
      </c>
      <c r="CY42" s="41" t="str">
        <f ca="1">IF(AQ42="", "", IF($BF42='Project Details'!$N$4, $CH$3, IF($BC42="", $CG$3, IFERROR(INDEX('Project Details'!$O$11:$O$20, MATCH($BC42, 'Project Details'!$N$11:$N$20, 0)), ""))))</f>
        <v/>
      </c>
      <c r="CZ42" s="41" t="str">
        <f ca="1">IF(AR42="", "", IF($BF42='Project Details'!$N$4, $CH$3, IF($BC42="", $CG$3, IFERROR(INDEX('Project Details'!$O$11:$O$20, MATCH($BC42, 'Project Details'!$N$11:$N$20, 0)), ""))))</f>
        <v/>
      </c>
      <c r="DA42" s="42" t="str">
        <f ca="1">IF(AS42="", "", IF($BF42='Project Details'!$N$4, $CH$3, IF($BC42="", $CG$3, IFERROR(INDEX('Project Details'!$O$11:$O$20, MATCH($BC42, 'Project Details'!$N$11:$N$20, 0)), ""))))</f>
        <v/>
      </c>
    </row>
    <row r="43" spans="1:105" x14ac:dyDescent="0.25">
      <c r="B43" s="185" t="str">
        <f>IF('Project Details'!$B46="", "", 'Project Details'!$B46)</f>
        <v/>
      </c>
      <c r="C43" s="186"/>
      <c r="D43" s="186"/>
      <c r="E43" s="186"/>
      <c r="F43" s="186"/>
      <c r="G43" s="186"/>
      <c r="H43" s="186"/>
      <c r="I43" s="187"/>
      <c r="J43" s="32"/>
      <c r="K43" s="214" t="str">
        <f t="shared" si="34"/>
        <v/>
      </c>
      <c r="L43" s="215"/>
      <c r="M43" s="216"/>
      <c r="N43" s="32"/>
      <c r="O43" s="40" t="str">
        <f t="shared" ca="1" si="36"/>
        <v/>
      </c>
      <c r="P43" s="41" t="str">
        <f t="shared" ca="1" si="37"/>
        <v/>
      </c>
      <c r="Q43" s="41" t="str">
        <f t="shared" ca="1" si="38"/>
        <v/>
      </c>
      <c r="R43" s="41" t="str">
        <f t="shared" ca="1" si="39"/>
        <v/>
      </c>
      <c r="S43" s="41" t="str">
        <f t="shared" ca="1" si="40"/>
        <v/>
      </c>
      <c r="T43" s="41" t="str">
        <f t="shared" ca="1" si="41"/>
        <v/>
      </c>
      <c r="U43" s="41" t="str">
        <f t="shared" ca="1" si="42"/>
        <v/>
      </c>
      <c r="V43" s="41" t="str">
        <f t="shared" ca="1" si="43"/>
        <v/>
      </c>
      <c r="W43" s="41" t="str">
        <f t="shared" ca="1" si="44"/>
        <v/>
      </c>
      <c r="X43" s="41" t="str">
        <f t="shared" ca="1" si="45"/>
        <v/>
      </c>
      <c r="Y43" s="41" t="str">
        <f t="shared" ca="1" si="46"/>
        <v/>
      </c>
      <c r="Z43" s="41" t="str">
        <f t="shared" ca="1" si="47"/>
        <v/>
      </c>
      <c r="AA43" s="41" t="str">
        <f t="shared" ca="1" si="48"/>
        <v/>
      </c>
      <c r="AB43" s="41" t="str">
        <f t="shared" ca="1" si="49"/>
        <v/>
      </c>
      <c r="AC43" s="41" t="str">
        <f t="shared" ca="1" si="50"/>
        <v/>
      </c>
      <c r="AD43" s="41" t="str">
        <f t="shared" ca="1" si="51"/>
        <v/>
      </c>
      <c r="AE43" s="41" t="str">
        <f t="shared" ca="1" si="52"/>
        <v/>
      </c>
      <c r="AF43" s="41" t="str">
        <f t="shared" ca="1" si="53"/>
        <v/>
      </c>
      <c r="AG43" s="41" t="str">
        <f t="shared" ca="1" si="54"/>
        <v/>
      </c>
      <c r="AH43" s="41" t="str">
        <f t="shared" ca="1" si="55"/>
        <v/>
      </c>
      <c r="AI43" s="41" t="str">
        <f t="shared" ca="1" si="56"/>
        <v/>
      </c>
      <c r="AJ43" s="41" t="str">
        <f t="shared" ca="1" si="57"/>
        <v/>
      </c>
      <c r="AK43" s="41" t="str">
        <f t="shared" ca="1" si="58"/>
        <v/>
      </c>
      <c r="AL43" s="41" t="str">
        <f t="shared" ca="1" si="59"/>
        <v/>
      </c>
      <c r="AM43" s="41" t="str">
        <f t="shared" ca="1" si="60"/>
        <v/>
      </c>
      <c r="AN43" s="41" t="str">
        <f t="shared" ca="1" si="61"/>
        <v/>
      </c>
      <c r="AO43" s="41" t="str">
        <f t="shared" ca="1" si="62"/>
        <v/>
      </c>
      <c r="AP43" s="41" t="str">
        <f t="shared" ca="1" si="63"/>
        <v/>
      </c>
      <c r="AQ43" s="41" t="str">
        <f t="shared" ca="1" si="64"/>
        <v/>
      </c>
      <c r="AR43" s="41" t="str">
        <f t="shared" ca="1" si="65"/>
        <v/>
      </c>
      <c r="AS43" s="42" t="str">
        <f t="shared" ca="1" si="66"/>
        <v/>
      </c>
      <c r="BA43" s="11" t="str">
        <f>IF(IFERROR(INDEX('Project Details'!$F$11:$F$68, MATCH($B43, 'Project Details'!$B$11:$B$68, 0)), "")="", "", IFERROR(INDEX('Project Details'!$F$11:$F$68, MATCH($B43, 'Project Details'!$B$11:$B$68, 0)), ""))</f>
        <v/>
      </c>
      <c r="BB43" s="2" t="str">
        <f>IF(IFERROR(INDEX('Project Details'!$G$11:$G$68, MATCH($B43, 'Project Details'!$B$11:$B$68, 0)), "")="", "", IFERROR(INDEX('Project Details'!$G$11:$FG$68, MATCH($B43, 'Project Details'!$B$11:$B$68, 0)), ""))</f>
        <v/>
      </c>
      <c r="BC43" s="2" t="str">
        <f>IF(IFERROR(INDEX('Project Details'!$C$11:$C$68, MATCH($B43, 'Project Details'!$B$11:$B$68, 0)), "")="", "", IFERROR(INDEX('Project Details'!$C$11:$C$68, MATCH($B43, 'Project Details'!$B$11:$B$68, 0)), ""))</f>
        <v/>
      </c>
      <c r="BD43" s="33" t="str">
        <f>IF(IFERROR(INDEX('Project Details'!$D$11:$D$68, MATCH($B43, 'Project Details'!$B$11:$B$68, 0)), "")="", "", IFERROR(INDEX('Project Details'!$D$11:$D$68, MATCH($B43, 'Project Details'!$B$11:$B$68, 0)), ""))</f>
        <v/>
      </c>
      <c r="BE43" s="33" t="str">
        <f>IF(IFERROR(INDEX('Project Details'!$E$11:$E$68, MATCH($B43, 'Project Details'!$B$11:$B$68, 0)), "")="", "", IFERROR(INDEX('Project Details'!$E$11:$E$68, MATCH($B43, 'Project Details'!$B$11:$B$68, 0)), ""))</f>
        <v/>
      </c>
      <c r="BF43" s="12" t="str">
        <f>IF(IFERROR(INDEX('Project Details'!$H$11:$H$68, MATCH($B43, 'Project Details'!$B$11:$B$68, 0)), "")="", "", 'Project Details'!$N$4)</f>
        <v/>
      </c>
      <c r="BW43" s="40" t="str">
        <f ca="1">IF(O43="", "", IF($BF43='Project Details'!$N$4, $CH$3, IF($BC43="", $CG$3, IFERROR(INDEX('Project Details'!$O$11:$O$20, MATCH($BC43, 'Project Details'!$N$11:$N$20, 0)), ""))))</f>
        <v/>
      </c>
      <c r="BX43" s="41" t="str">
        <f ca="1">IF(P43="", "", IF($BF43='Project Details'!$N$4, $CH$3, IF($BC43="", $CG$3, IFERROR(INDEX('Project Details'!$O$11:$O$20, MATCH($BC43, 'Project Details'!$N$11:$N$20, 0)), ""))))</f>
        <v/>
      </c>
      <c r="BY43" s="41" t="str">
        <f ca="1">IF(Q43="", "", IF($BF43='Project Details'!$N$4, $CH$3, IF($BC43="", $CG$3, IFERROR(INDEX('Project Details'!$O$11:$O$20, MATCH($BC43, 'Project Details'!$N$11:$N$20, 0)), ""))))</f>
        <v/>
      </c>
      <c r="BZ43" s="41" t="str">
        <f ca="1">IF(R43="", "", IF($BF43='Project Details'!$N$4, $CH$3, IF($BC43="", $CG$3, IFERROR(INDEX('Project Details'!$O$11:$O$20, MATCH($BC43, 'Project Details'!$N$11:$N$20, 0)), ""))))</f>
        <v/>
      </c>
      <c r="CA43" s="41" t="str">
        <f ca="1">IF(S43="", "", IF($BF43='Project Details'!$N$4, $CH$3, IF($BC43="", $CG$3, IFERROR(INDEX('Project Details'!$O$11:$O$20, MATCH($BC43, 'Project Details'!$N$11:$N$20, 0)), ""))))</f>
        <v/>
      </c>
      <c r="CB43" s="41" t="str">
        <f ca="1">IF(T43="", "", IF($BF43='Project Details'!$N$4, $CH$3, IF($BC43="", $CG$3, IFERROR(INDEX('Project Details'!$O$11:$O$20, MATCH($BC43, 'Project Details'!$N$11:$N$20, 0)), ""))))</f>
        <v/>
      </c>
      <c r="CC43" s="41" t="str">
        <f ca="1">IF(U43="", "", IF($BF43='Project Details'!$N$4, $CH$3, IF($BC43="", $CG$3, IFERROR(INDEX('Project Details'!$O$11:$O$20, MATCH($BC43, 'Project Details'!$N$11:$N$20, 0)), ""))))</f>
        <v/>
      </c>
      <c r="CD43" s="41" t="str">
        <f ca="1">IF(V43="", "", IF($BF43='Project Details'!$N$4, $CH$3, IF($BC43="", $CG$3, IFERROR(INDEX('Project Details'!$O$11:$O$20, MATCH($BC43, 'Project Details'!$N$11:$N$20, 0)), ""))))</f>
        <v/>
      </c>
      <c r="CE43" s="41" t="str">
        <f ca="1">IF(W43="", "", IF($BF43='Project Details'!$N$4, $CH$3, IF($BC43="", $CG$3, IFERROR(INDEX('Project Details'!$O$11:$O$20, MATCH($BC43, 'Project Details'!$N$11:$N$20, 0)), ""))))</f>
        <v/>
      </c>
      <c r="CF43" s="41" t="str">
        <f ca="1">IF(X43="", "", IF($BF43='Project Details'!$N$4, $CH$3, IF($BC43="", $CG$3, IFERROR(INDEX('Project Details'!$O$11:$O$20, MATCH($BC43, 'Project Details'!$N$11:$N$20, 0)), ""))))</f>
        <v/>
      </c>
      <c r="CG43" s="41" t="str">
        <f ca="1">IF(Y43="", "", IF($BF43='Project Details'!$N$4, $CH$3, IF($BC43="", $CG$3, IFERROR(INDEX('Project Details'!$O$11:$O$20, MATCH($BC43, 'Project Details'!$N$11:$N$20, 0)), ""))))</f>
        <v/>
      </c>
      <c r="CH43" s="41" t="str">
        <f ca="1">IF(Z43="", "", IF($BF43='Project Details'!$N$4, $CH$3, IF($BC43="", $CG$3, IFERROR(INDEX('Project Details'!$O$11:$O$20, MATCH($BC43, 'Project Details'!$N$11:$N$20, 0)), ""))))</f>
        <v/>
      </c>
      <c r="CI43" s="41" t="str">
        <f ca="1">IF(AA43="", "", IF($BF43='Project Details'!$N$4, $CH$3, IF($BC43="", $CG$3, IFERROR(INDEX('Project Details'!$O$11:$O$20, MATCH($BC43, 'Project Details'!$N$11:$N$20, 0)), ""))))</f>
        <v/>
      </c>
      <c r="CJ43" s="41" t="str">
        <f ca="1">IF(AB43="", "", IF($BF43='Project Details'!$N$4, $CH$3, IF($BC43="", $CG$3, IFERROR(INDEX('Project Details'!$O$11:$O$20, MATCH($BC43, 'Project Details'!$N$11:$N$20, 0)), ""))))</f>
        <v/>
      </c>
      <c r="CK43" s="41" t="str">
        <f ca="1">IF(AC43="", "", IF($BF43='Project Details'!$N$4, $CH$3, IF($BC43="", $CG$3, IFERROR(INDEX('Project Details'!$O$11:$O$20, MATCH($BC43, 'Project Details'!$N$11:$N$20, 0)), ""))))</f>
        <v/>
      </c>
      <c r="CL43" s="41" t="str">
        <f ca="1">IF(AD43="", "", IF($BF43='Project Details'!$N$4, $CH$3, IF($BC43="", $CG$3, IFERROR(INDEX('Project Details'!$O$11:$O$20, MATCH($BC43, 'Project Details'!$N$11:$N$20, 0)), ""))))</f>
        <v/>
      </c>
      <c r="CM43" s="41" t="str">
        <f ca="1">IF(AE43="", "", IF($BF43='Project Details'!$N$4, $CH$3, IF($BC43="", $CG$3, IFERROR(INDEX('Project Details'!$O$11:$O$20, MATCH($BC43, 'Project Details'!$N$11:$N$20, 0)), ""))))</f>
        <v/>
      </c>
      <c r="CN43" s="41" t="str">
        <f ca="1">IF(AF43="", "", IF($BF43='Project Details'!$N$4, $CH$3, IF($BC43="", $CG$3, IFERROR(INDEX('Project Details'!$O$11:$O$20, MATCH($BC43, 'Project Details'!$N$11:$N$20, 0)), ""))))</f>
        <v/>
      </c>
      <c r="CO43" s="41" t="str">
        <f ca="1">IF(AG43="", "", IF($BF43='Project Details'!$N$4, $CH$3, IF($BC43="", $CG$3, IFERROR(INDEX('Project Details'!$O$11:$O$20, MATCH($BC43, 'Project Details'!$N$11:$N$20, 0)), ""))))</f>
        <v/>
      </c>
      <c r="CP43" s="41" t="str">
        <f ca="1">IF(AH43="", "", IF($BF43='Project Details'!$N$4, $CH$3, IF($BC43="", $CG$3, IFERROR(INDEX('Project Details'!$O$11:$O$20, MATCH($BC43, 'Project Details'!$N$11:$N$20, 0)), ""))))</f>
        <v/>
      </c>
      <c r="CQ43" s="41" t="str">
        <f ca="1">IF(AI43="", "", IF($BF43='Project Details'!$N$4, $CH$3, IF($BC43="", $CG$3, IFERROR(INDEX('Project Details'!$O$11:$O$20, MATCH($BC43, 'Project Details'!$N$11:$N$20, 0)), ""))))</f>
        <v/>
      </c>
      <c r="CR43" s="41" t="str">
        <f ca="1">IF(AJ43="", "", IF($BF43='Project Details'!$N$4, $CH$3, IF($BC43="", $CG$3, IFERROR(INDEX('Project Details'!$O$11:$O$20, MATCH($BC43, 'Project Details'!$N$11:$N$20, 0)), ""))))</f>
        <v/>
      </c>
      <c r="CS43" s="41" t="str">
        <f ca="1">IF(AK43="", "", IF($BF43='Project Details'!$N$4, $CH$3, IF($BC43="", $CG$3, IFERROR(INDEX('Project Details'!$O$11:$O$20, MATCH($BC43, 'Project Details'!$N$11:$N$20, 0)), ""))))</f>
        <v/>
      </c>
      <c r="CT43" s="41" t="str">
        <f ca="1">IF(AL43="", "", IF($BF43='Project Details'!$N$4, $CH$3, IF($BC43="", $CG$3, IFERROR(INDEX('Project Details'!$O$11:$O$20, MATCH($BC43, 'Project Details'!$N$11:$N$20, 0)), ""))))</f>
        <v/>
      </c>
      <c r="CU43" s="41" t="str">
        <f ca="1">IF(AM43="", "", IF($BF43='Project Details'!$N$4, $CH$3, IF($BC43="", $CG$3, IFERROR(INDEX('Project Details'!$O$11:$O$20, MATCH($BC43, 'Project Details'!$N$11:$N$20, 0)), ""))))</f>
        <v/>
      </c>
      <c r="CV43" s="41" t="str">
        <f ca="1">IF(AN43="", "", IF($BF43='Project Details'!$N$4, $CH$3, IF($BC43="", $CG$3, IFERROR(INDEX('Project Details'!$O$11:$O$20, MATCH($BC43, 'Project Details'!$N$11:$N$20, 0)), ""))))</f>
        <v/>
      </c>
      <c r="CW43" s="41" t="str">
        <f ca="1">IF(AO43="", "", IF($BF43='Project Details'!$N$4, $CH$3, IF($BC43="", $CG$3, IFERROR(INDEX('Project Details'!$O$11:$O$20, MATCH($BC43, 'Project Details'!$N$11:$N$20, 0)), ""))))</f>
        <v/>
      </c>
      <c r="CX43" s="41" t="str">
        <f ca="1">IF(AP43="", "", IF($BF43='Project Details'!$N$4, $CH$3, IF($BC43="", $CG$3, IFERROR(INDEX('Project Details'!$O$11:$O$20, MATCH($BC43, 'Project Details'!$N$11:$N$20, 0)), ""))))</f>
        <v/>
      </c>
      <c r="CY43" s="41" t="str">
        <f ca="1">IF(AQ43="", "", IF($BF43='Project Details'!$N$4, $CH$3, IF($BC43="", $CG$3, IFERROR(INDEX('Project Details'!$O$11:$O$20, MATCH($BC43, 'Project Details'!$N$11:$N$20, 0)), ""))))</f>
        <v/>
      </c>
      <c r="CZ43" s="41" t="str">
        <f ca="1">IF(AR43="", "", IF($BF43='Project Details'!$N$4, $CH$3, IF($BC43="", $CG$3, IFERROR(INDEX('Project Details'!$O$11:$O$20, MATCH($BC43, 'Project Details'!$N$11:$N$20, 0)), ""))))</f>
        <v/>
      </c>
      <c r="DA43" s="42" t="str">
        <f ca="1">IF(AS43="", "", IF($BF43='Project Details'!$N$4, $CH$3, IF($BC43="", $CG$3, IFERROR(INDEX('Project Details'!$O$11:$O$20, MATCH($BC43, 'Project Details'!$N$11:$N$20, 0)), ""))))</f>
        <v/>
      </c>
    </row>
    <row r="44" spans="1:105" x14ac:dyDescent="0.25">
      <c r="B44" s="185" t="str">
        <f>IF('Project Details'!$B47="", "", 'Project Details'!$B47)</f>
        <v/>
      </c>
      <c r="C44" s="186"/>
      <c r="D44" s="186"/>
      <c r="E44" s="186"/>
      <c r="F44" s="186"/>
      <c r="G44" s="186"/>
      <c r="H44" s="186"/>
      <c r="I44" s="187"/>
      <c r="J44" s="32"/>
      <c r="K44" s="214" t="str">
        <f t="shared" si="34"/>
        <v/>
      </c>
      <c r="L44" s="215"/>
      <c r="M44" s="216"/>
      <c r="N44" s="32"/>
      <c r="O44" s="40" t="str">
        <f t="shared" ca="1" si="36"/>
        <v/>
      </c>
      <c r="P44" s="41" t="str">
        <f t="shared" ca="1" si="37"/>
        <v/>
      </c>
      <c r="Q44" s="41" t="str">
        <f t="shared" ca="1" si="38"/>
        <v/>
      </c>
      <c r="R44" s="41" t="str">
        <f t="shared" ca="1" si="39"/>
        <v/>
      </c>
      <c r="S44" s="41" t="str">
        <f t="shared" ca="1" si="40"/>
        <v/>
      </c>
      <c r="T44" s="41" t="str">
        <f t="shared" ca="1" si="41"/>
        <v/>
      </c>
      <c r="U44" s="41" t="str">
        <f t="shared" ca="1" si="42"/>
        <v/>
      </c>
      <c r="V44" s="41" t="str">
        <f t="shared" ca="1" si="43"/>
        <v/>
      </c>
      <c r="W44" s="41" t="str">
        <f t="shared" ca="1" si="44"/>
        <v/>
      </c>
      <c r="X44" s="41" t="str">
        <f t="shared" ca="1" si="45"/>
        <v/>
      </c>
      <c r="Y44" s="41" t="str">
        <f t="shared" ca="1" si="46"/>
        <v/>
      </c>
      <c r="Z44" s="41" t="str">
        <f t="shared" ca="1" si="47"/>
        <v/>
      </c>
      <c r="AA44" s="41" t="str">
        <f t="shared" ca="1" si="48"/>
        <v/>
      </c>
      <c r="AB44" s="41" t="str">
        <f t="shared" ca="1" si="49"/>
        <v/>
      </c>
      <c r="AC44" s="41" t="str">
        <f t="shared" ca="1" si="50"/>
        <v/>
      </c>
      <c r="AD44" s="41" t="str">
        <f t="shared" ca="1" si="51"/>
        <v/>
      </c>
      <c r="AE44" s="41" t="str">
        <f t="shared" ca="1" si="52"/>
        <v/>
      </c>
      <c r="AF44" s="41" t="str">
        <f t="shared" ca="1" si="53"/>
        <v/>
      </c>
      <c r="AG44" s="41" t="str">
        <f t="shared" ca="1" si="54"/>
        <v/>
      </c>
      <c r="AH44" s="41" t="str">
        <f t="shared" ca="1" si="55"/>
        <v/>
      </c>
      <c r="AI44" s="41" t="str">
        <f t="shared" ca="1" si="56"/>
        <v/>
      </c>
      <c r="AJ44" s="41" t="str">
        <f t="shared" ca="1" si="57"/>
        <v/>
      </c>
      <c r="AK44" s="41" t="str">
        <f t="shared" ca="1" si="58"/>
        <v/>
      </c>
      <c r="AL44" s="41" t="str">
        <f t="shared" ca="1" si="59"/>
        <v/>
      </c>
      <c r="AM44" s="41" t="str">
        <f t="shared" ca="1" si="60"/>
        <v/>
      </c>
      <c r="AN44" s="41" t="str">
        <f t="shared" ca="1" si="61"/>
        <v/>
      </c>
      <c r="AO44" s="41" t="str">
        <f t="shared" ca="1" si="62"/>
        <v/>
      </c>
      <c r="AP44" s="41" t="str">
        <f t="shared" ca="1" si="63"/>
        <v/>
      </c>
      <c r="AQ44" s="41" t="str">
        <f t="shared" ca="1" si="64"/>
        <v/>
      </c>
      <c r="AR44" s="41" t="str">
        <f t="shared" ca="1" si="65"/>
        <v/>
      </c>
      <c r="AS44" s="42" t="str">
        <f t="shared" ca="1" si="66"/>
        <v/>
      </c>
      <c r="BA44" s="11" t="str">
        <f>IF(IFERROR(INDEX('Project Details'!$F$11:$F$68, MATCH($B44, 'Project Details'!$B$11:$B$68, 0)), "")="", "", IFERROR(INDEX('Project Details'!$F$11:$F$68, MATCH($B44, 'Project Details'!$B$11:$B$68, 0)), ""))</f>
        <v/>
      </c>
      <c r="BB44" s="2" t="str">
        <f>IF(IFERROR(INDEX('Project Details'!$G$11:$G$68, MATCH($B44, 'Project Details'!$B$11:$B$68, 0)), "")="", "", IFERROR(INDEX('Project Details'!$G$11:$FG$68, MATCH($B44, 'Project Details'!$B$11:$B$68, 0)), ""))</f>
        <v/>
      </c>
      <c r="BC44" s="2" t="str">
        <f>IF(IFERROR(INDEX('Project Details'!$C$11:$C$68, MATCH($B44, 'Project Details'!$B$11:$B$68, 0)), "")="", "", IFERROR(INDEX('Project Details'!$C$11:$C$68, MATCH($B44, 'Project Details'!$B$11:$B$68, 0)), ""))</f>
        <v/>
      </c>
      <c r="BD44" s="33" t="str">
        <f>IF(IFERROR(INDEX('Project Details'!$D$11:$D$68, MATCH($B44, 'Project Details'!$B$11:$B$68, 0)), "")="", "", IFERROR(INDEX('Project Details'!$D$11:$D$68, MATCH($B44, 'Project Details'!$B$11:$B$68, 0)), ""))</f>
        <v/>
      </c>
      <c r="BE44" s="33" t="str">
        <f>IF(IFERROR(INDEX('Project Details'!$E$11:$E$68, MATCH($B44, 'Project Details'!$B$11:$B$68, 0)), "")="", "", IFERROR(INDEX('Project Details'!$E$11:$E$68, MATCH($B44, 'Project Details'!$B$11:$B$68, 0)), ""))</f>
        <v/>
      </c>
      <c r="BF44" s="12" t="str">
        <f>IF(IFERROR(INDEX('Project Details'!$H$11:$H$68, MATCH($B44, 'Project Details'!$B$11:$B$68, 0)), "")="", "", 'Project Details'!$N$4)</f>
        <v/>
      </c>
      <c r="BW44" s="40" t="str">
        <f ca="1">IF(O44="", "", IF($BF44='Project Details'!$N$4, $CH$3, IF($BC44="", $CG$3, IFERROR(INDEX('Project Details'!$O$11:$O$20, MATCH($BC44, 'Project Details'!$N$11:$N$20, 0)), ""))))</f>
        <v/>
      </c>
      <c r="BX44" s="41" t="str">
        <f ca="1">IF(P44="", "", IF($BF44='Project Details'!$N$4, $CH$3, IF($BC44="", $CG$3, IFERROR(INDEX('Project Details'!$O$11:$O$20, MATCH($BC44, 'Project Details'!$N$11:$N$20, 0)), ""))))</f>
        <v/>
      </c>
      <c r="BY44" s="41" t="str">
        <f ca="1">IF(Q44="", "", IF($BF44='Project Details'!$N$4, $CH$3, IF($BC44="", $CG$3, IFERROR(INDEX('Project Details'!$O$11:$O$20, MATCH($BC44, 'Project Details'!$N$11:$N$20, 0)), ""))))</f>
        <v/>
      </c>
      <c r="BZ44" s="41" t="str">
        <f ca="1">IF(R44="", "", IF($BF44='Project Details'!$N$4, $CH$3, IF($BC44="", $CG$3, IFERROR(INDEX('Project Details'!$O$11:$O$20, MATCH($BC44, 'Project Details'!$N$11:$N$20, 0)), ""))))</f>
        <v/>
      </c>
      <c r="CA44" s="41" t="str">
        <f ca="1">IF(S44="", "", IF($BF44='Project Details'!$N$4, $CH$3, IF($BC44="", $CG$3, IFERROR(INDEX('Project Details'!$O$11:$O$20, MATCH($BC44, 'Project Details'!$N$11:$N$20, 0)), ""))))</f>
        <v/>
      </c>
      <c r="CB44" s="41" t="str">
        <f ca="1">IF(T44="", "", IF($BF44='Project Details'!$N$4, $CH$3, IF($BC44="", $CG$3, IFERROR(INDEX('Project Details'!$O$11:$O$20, MATCH($BC44, 'Project Details'!$N$11:$N$20, 0)), ""))))</f>
        <v/>
      </c>
      <c r="CC44" s="41" t="str">
        <f ca="1">IF(U44="", "", IF($BF44='Project Details'!$N$4, $CH$3, IF($BC44="", $CG$3, IFERROR(INDEX('Project Details'!$O$11:$O$20, MATCH($BC44, 'Project Details'!$N$11:$N$20, 0)), ""))))</f>
        <v/>
      </c>
      <c r="CD44" s="41" t="str">
        <f ca="1">IF(V44="", "", IF($BF44='Project Details'!$N$4, $CH$3, IF($BC44="", $CG$3, IFERROR(INDEX('Project Details'!$O$11:$O$20, MATCH($BC44, 'Project Details'!$N$11:$N$20, 0)), ""))))</f>
        <v/>
      </c>
      <c r="CE44" s="41" t="str">
        <f ca="1">IF(W44="", "", IF($BF44='Project Details'!$N$4, $CH$3, IF($BC44="", $CG$3, IFERROR(INDEX('Project Details'!$O$11:$O$20, MATCH($BC44, 'Project Details'!$N$11:$N$20, 0)), ""))))</f>
        <v/>
      </c>
      <c r="CF44" s="41" t="str">
        <f ca="1">IF(X44="", "", IF($BF44='Project Details'!$N$4, $CH$3, IF($BC44="", $CG$3, IFERROR(INDEX('Project Details'!$O$11:$O$20, MATCH($BC44, 'Project Details'!$N$11:$N$20, 0)), ""))))</f>
        <v/>
      </c>
      <c r="CG44" s="41" t="str">
        <f ca="1">IF(Y44="", "", IF($BF44='Project Details'!$N$4, $CH$3, IF($BC44="", $CG$3, IFERROR(INDEX('Project Details'!$O$11:$O$20, MATCH($BC44, 'Project Details'!$N$11:$N$20, 0)), ""))))</f>
        <v/>
      </c>
      <c r="CH44" s="41" t="str">
        <f ca="1">IF(Z44="", "", IF($BF44='Project Details'!$N$4, $CH$3, IF($BC44="", $CG$3, IFERROR(INDEX('Project Details'!$O$11:$O$20, MATCH($BC44, 'Project Details'!$N$11:$N$20, 0)), ""))))</f>
        <v/>
      </c>
      <c r="CI44" s="41" t="str">
        <f ca="1">IF(AA44="", "", IF($BF44='Project Details'!$N$4, $CH$3, IF($BC44="", $CG$3, IFERROR(INDEX('Project Details'!$O$11:$O$20, MATCH($BC44, 'Project Details'!$N$11:$N$20, 0)), ""))))</f>
        <v/>
      </c>
      <c r="CJ44" s="41" t="str">
        <f ca="1">IF(AB44="", "", IF($BF44='Project Details'!$N$4, $CH$3, IF($BC44="", $CG$3, IFERROR(INDEX('Project Details'!$O$11:$O$20, MATCH($BC44, 'Project Details'!$N$11:$N$20, 0)), ""))))</f>
        <v/>
      </c>
      <c r="CK44" s="41" t="str">
        <f ca="1">IF(AC44="", "", IF($BF44='Project Details'!$N$4, $CH$3, IF($BC44="", $CG$3, IFERROR(INDEX('Project Details'!$O$11:$O$20, MATCH($BC44, 'Project Details'!$N$11:$N$20, 0)), ""))))</f>
        <v/>
      </c>
      <c r="CL44" s="41" t="str">
        <f ca="1">IF(AD44="", "", IF($BF44='Project Details'!$N$4, $CH$3, IF($BC44="", $CG$3, IFERROR(INDEX('Project Details'!$O$11:$O$20, MATCH($BC44, 'Project Details'!$N$11:$N$20, 0)), ""))))</f>
        <v/>
      </c>
      <c r="CM44" s="41" t="str">
        <f ca="1">IF(AE44="", "", IF($BF44='Project Details'!$N$4, $CH$3, IF($BC44="", $CG$3, IFERROR(INDEX('Project Details'!$O$11:$O$20, MATCH($BC44, 'Project Details'!$N$11:$N$20, 0)), ""))))</f>
        <v/>
      </c>
      <c r="CN44" s="41" t="str">
        <f ca="1">IF(AF44="", "", IF($BF44='Project Details'!$N$4, $CH$3, IF($BC44="", $CG$3, IFERROR(INDEX('Project Details'!$O$11:$O$20, MATCH($BC44, 'Project Details'!$N$11:$N$20, 0)), ""))))</f>
        <v/>
      </c>
      <c r="CO44" s="41" t="str">
        <f ca="1">IF(AG44="", "", IF($BF44='Project Details'!$N$4, $CH$3, IF($BC44="", $CG$3, IFERROR(INDEX('Project Details'!$O$11:$O$20, MATCH($BC44, 'Project Details'!$N$11:$N$20, 0)), ""))))</f>
        <v/>
      </c>
      <c r="CP44" s="41" t="str">
        <f ca="1">IF(AH44="", "", IF($BF44='Project Details'!$N$4, $CH$3, IF($BC44="", $CG$3, IFERROR(INDEX('Project Details'!$O$11:$O$20, MATCH($BC44, 'Project Details'!$N$11:$N$20, 0)), ""))))</f>
        <v/>
      </c>
      <c r="CQ44" s="41" t="str">
        <f ca="1">IF(AI44="", "", IF($BF44='Project Details'!$N$4, $CH$3, IF($BC44="", $CG$3, IFERROR(INDEX('Project Details'!$O$11:$O$20, MATCH($BC44, 'Project Details'!$N$11:$N$20, 0)), ""))))</f>
        <v/>
      </c>
      <c r="CR44" s="41" t="str">
        <f ca="1">IF(AJ44="", "", IF($BF44='Project Details'!$N$4, $CH$3, IF($BC44="", $CG$3, IFERROR(INDEX('Project Details'!$O$11:$O$20, MATCH($BC44, 'Project Details'!$N$11:$N$20, 0)), ""))))</f>
        <v/>
      </c>
      <c r="CS44" s="41" t="str">
        <f ca="1">IF(AK44="", "", IF($BF44='Project Details'!$N$4, $CH$3, IF($BC44="", $CG$3, IFERROR(INDEX('Project Details'!$O$11:$O$20, MATCH($BC44, 'Project Details'!$N$11:$N$20, 0)), ""))))</f>
        <v/>
      </c>
      <c r="CT44" s="41" t="str">
        <f ca="1">IF(AL44="", "", IF($BF44='Project Details'!$N$4, $CH$3, IF($BC44="", $CG$3, IFERROR(INDEX('Project Details'!$O$11:$O$20, MATCH($BC44, 'Project Details'!$N$11:$N$20, 0)), ""))))</f>
        <v/>
      </c>
      <c r="CU44" s="41" t="str">
        <f ca="1">IF(AM44="", "", IF($BF44='Project Details'!$N$4, $CH$3, IF($BC44="", $CG$3, IFERROR(INDEX('Project Details'!$O$11:$O$20, MATCH($BC44, 'Project Details'!$N$11:$N$20, 0)), ""))))</f>
        <v/>
      </c>
      <c r="CV44" s="41" t="str">
        <f ca="1">IF(AN44="", "", IF($BF44='Project Details'!$N$4, $CH$3, IF($BC44="", $CG$3, IFERROR(INDEX('Project Details'!$O$11:$O$20, MATCH($BC44, 'Project Details'!$N$11:$N$20, 0)), ""))))</f>
        <v/>
      </c>
      <c r="CW44" s="41" t="str">
        <f ca="1">IF(AO44="", "", IF($BF44='Project Details'!$N$4, $CH$3, IF($BC44="", $CG$3, IFERROR(INDEX('Project Details'!$O$11:$O$20, MATCH($BC44, 'Project Details'!$N$11:$N$20, 0)), ""))))</f>
        <v/>
      </c>
      <c r="CX44" s="41" t="str">
        <f ca="1">IF(AP44="", "", IF($BF44='Project Details'!$N$4, $CH$3, IF($BC44="", $CG$3, IFERROR(INDEX('Project Details'!$O$11:$O$20, MATCH($BC44, 'Project Details'!$N$11:$N$20, 0)), ""))))</f>
        <v/>
      </c>
      <c r="CY44" s="41" t="str">
        <f ca="1">IF(AQ44="", "", IF($BF44='Project Details'!$N$4, $CH$3, IF($BC44="", $CG$3, IFERROR(INDEX('Project Details'!$O$11:$O$20, MATCH($BC44, 'Project Details'!$N$11:$N$20, 0)), ""))))</f>
        <v/>
      </c>
      <c r="CZ44" s="41" t="str">
        <f ca="1">IF(AR44="", "", IF($BF44='Project Details'!$N$4, $CH$3, IF($BC44="", $CG$3, IFERROR(INDEX('Project Details'!$O$11:$O$20, MATCH($BC44, 'Project Details'!$N$11:$N$20, 0)), ""))))</f>
        <v/>
      </c>
      <c r="DA44" s="42" t="str">
        <f ca="1">IF(AS44="", "", IF($BF44='Project Details'!$N$4, $CH$3, IF($BC44="", $CG$3, IFERROR(INDEX('Project Details'!$O$11:$O$20, MATCH($BC44, 'Project Details'!$N$11:$N$20, 0)), ""))))</f>
        <v/>
      </c>
    </row>
    <row r="45" spans="1:105" x14ac:dyDescent="0.25">
      <c r="B45" s="185" t="str">
        <f>IF('Project Details'!$B48="", "", 'Project Details'!$B48)</f>
        <v/>
      </c>
      <c r="C45" s="186"/>
      <c r="D45" s="186"/>
      <c r="E45" s="186"/>
      <c r="F45" s="186"/>
      <c r="G45" s="186"/>
      <c r="H45" s="186"/>
      <c r="I45" s="187"/>
      <c r="J45" s="32"/>
      <c r="K45" s="214" t="str">
        <f t="shared" si="34"/>
        <v/>
      </c>
      <c r="L45" s="215"/>
      <c r="M45" s="216"/>
      <c r="N45" s="32"/>
      <c r="O45" s="40" t="str">
        <f t="shared" ca="1" si="36"/>
        <v/>
      </c>
      <c r="P45" s="41" t="str">
        <f t="shared" ca="1" si="37"/>
        <v/>
      </c>
      <c r="Q45" s="41" t="str">
        <f t="shared" ca="1" si="38"/>
        <v/>
      </c>
      <c r="R45" s="41" t="str">
        <f t="shared" ca="1" si="39"/>
        <v/>
      </c>
      <c r="S45" s="41" t="str">
        <f t="shared" ca="1" si="40"/>
        <v/>
      </c>
      <c r="T45" s="41" t="str">
        <f t="shared" ca="1" si="41"/>
        <v/>
      </c>
      <c r="U45" s="41" t="str">
        <f t="shared" ca="1" si="42"/>
        <v/>
      </c>
      <c r="V45" s="41" t="str">
        <f t="shared" ca="1" si="43"/>
        <v/>
      </c>
      <c r="W45" s="41" t="str">
        <f t="shared" ca="1" si="44"/>
        <v/>
      </c>
      <c r="X45" s="41" t="str">
        <f t="shared" ca="1" si="45"/>
        <v/>
      </c>
      <c r="Y45" s="41" t="str">
        <f t="shared" ca="1" si="46"/>
        <v/>
      </c>
      <c r="Z45" s="41" t="str">
        <f t="shared" ca="1" si="47"/>
        <v/>
      </c>
      <c r="AA45" s="41" t="str">
        <f t="shared" ca="1" si="48"/>
        <v/>
      </c>
      <c r="AB45" s="41" t="str">
        <f t="shared" ca="1" si="49"/>
        <v/>
      </c>
      <c r="AC45" s="41" t="str">
        <f t="shared" ca="1" si="50"/>
        <v/>
      </c>
      <c r="AD45" s="41" t="str">
        <f t="shared" ca="1" si="51"/>
        <v/>
      </c>
      <c r="AE45" s="41" t="str">
        <f t="shared" ca="1" si="52"/>
        <v/>
      </c>
      <c r="AF45" s="41" t="str">
        <f t="shared" ca="1" si="53"/>
        <v/>
      </c>
      <c r="AG45" s="41" t="str">
        <f t="shared" ca="1" si="54"/>
        <v/>
      </c>
      <c r="AH45" s="41" t="str">
        <f t="shared" ca="1" si="55"/>
        <v/>
      </c>
      <c r="AI45" s="41" t="str">
        <f t="shared" ca="1" si="56"/>
        <v/>
      </c>
      <c r="AJ45" s="41" t="str">
        <f t="shared" ca="1" si="57"/>
        <v/>
      </c>
      <c r="AK45" s="41" t="str">
        <f t="shared" ca="1" si="58"/>
        <v/>
      </c>
      <c r="AL45" s="41" t="str">
        <f t="shared" ca="1" si="59"/>
        <v/>
      </c>
      <c r="AM45" s="41" t="str">
        <f t="shared" ca="1" si="60"/>
        <v/>
      </c>
      <c r="AN45" s="41" t="str">
        <f t="shared" ca="1" si="61"/>
        <v/>
      </c>
      <c r="AO45" s="41" t="str">
        <f t="shared" ca="1" si="62"/>
        <v/>
      </c>
      <c r="AP45" s="41" t="str">
        <f t="shared" ca="1" si="63"/>
        <v/>
      </c>
      <c r="AQ45" s="41" t="str">
        <f t="shared" ca="1" si="64"/>
        <v/>
      </c>
      <c r="AR45" s="41" t="str">
        <f t="shared" ca="1" si="65"/>
        <v/>
      </c>
      <c r="AS45" s="42" t="str">
        <f t="shared" ca="1" si="66"/>
        <v/>
      </c>
      <c r="BA45" s="11" t="str">
        <f>IF(IFERROR(INDEX('Project Details'!$F$11:$F$68, MATCH($B45, 'Project Details'!$B$11:$B$68, 0)), "")="", "", IFERROR(INDEX('Project Details'!$F$11:$F$68, MATCH($B45, 'Project Details'!$B$11:$B$68, 0)), ""))</f>
        <v/>
      </c>
      <c r="BB45" s="2" t="str">
        <f>IF(IFERROR(INDEX('Project Details'!$G$11:$G$68, MATCH($B45, 'Project Details'!$B$11:$B$68, 0)), "")="", "", IFERROR(INDEX('Project Details'!$G$11:$FG$68, MATCH($B45, 'Project Details'!$B$11:$B$68, 0)), ""))</f>
        <v/>
      </c>
      <c r="BC45" s="2" t="str">
        <f>IF(IFERROR(INDEX('Project Details'!$C$11:$C$68, MATCH($B45, 'Project Details'!$B$11:$B$68, 0)), "")="", "", IFERROR(INDEX('Project Details'!$C$11:$C$68, MATCH($B45, 'Project Details'!$B$11:$B$68, 0)), ""))</f>
        <v/>
      </c>
      <c r="BD45" s="33" t="str">
        <f>IF(IFERROR(INDEX('Project Details'!$D$11:$D$68, MATCH($B45, 'Project Details'!$B$11:$B$68, 0)), "")="", "", IFERROR(INDEX('Project Details'!$D$11:$D$68, MATCH($B45, 'Project Details'!$B$11:$B$68, 0)), ""))</f>
        <v/>
      </c>
      <c r="BE45" s="33" t="str">
        <f>IF(IFERROR(INDEX('Project Details'!$E$11:$E$68, MATCH($B45, 'Project Details'!$B$11:$B$68, 0)), "")="", "", IFERROR(INDEX('Project Details'!$E$11:$E$68, MATCH($B45, 'Project Details'!$B$11:$B$68, 0)), ""))</f>
        <v/>
      </c>
      <c r="BF45" s="12" t="str">
        <f>IF(IFERROR(INDEX('Project Details'!$H$11:$H$68, MATCH($B45, 'Project Details'!$B$11:$B$68, 0)), "")="", "", 'Project Details'!$N$4)</f>
        <v/>
      </c>
      <c r="BW45" s="40" t="str">
        <f ca="1">IF(O45="", "", IF($BF45='Project Details'!$N$4, $CH$3, IF($BC45="", $CG$3, IFERROR(INDEX('Project Details'!$O$11:$O$20, MATCH($BC45, 'Project Details'!$N$11:$N$20, 0)), ""))))</f>
        <v/>
      </c>
      <c r="BX45" s="41" t="str">
        <f ca="1">IF(P45="", "", IF($BF45='Project Details'!$N$4, $CH$3, IF($BC45="", $CG$3, IFERROR(INDEX('Project Details'!$O$11:$O$20, MATCH($BC45, 'Project Details'!$N$11:$N$20, 0)), ""))))</f>
        <v/>
      </c>
      <c r="BY45" s="41" t="str">
        <f ca="1">IF(Q45="", "", IF($BF45='Project Details'!$N$4, $CH$3, IF($BC45="", $CG$3, IFERROR(INDEX('Project Details'!$O$11:$O$20, MATCH($BC45, 'Project Details'!$N$11:$N$20, 0)), ""))))</f>
        <v/>
      </c>
      <c r="BZ45" s="41" t="str">
        <f ca="1">IF(R45="", "", IF($BF45='Project Details'!$N$4, $CH$3, IF($BC45="", $CG$3, IFERROR(INDEX('Project Details'!$O$11:$O$20, MATCH($BC45, 'Project Details'!$N$11:$N$20, 0)), ""))))</f>
        <v/>
      </c>
      <c r="CA45" s="41" t="str">
        <f ca="1">IF(S45="", "", IF($BF45='Project Details'!$N$4, $CH$3, IF($BC45="", $CG$3, IFERROR(INDEX('Project Details'!$O$11:$O$20, MATCH($BC45, 'Project Details'!$N$11:$N$20, 0)), ""))))</f>
        <v/>
      </c>
      <c r="CB45" s="41" t="str">
        <f ca="1">IF(T45="", "", IF($BF45='Project Details'!$N$4, $CH$3, IF($BC45="", $CG$3, IFERROR(INDEX('Project Details'!$O$11:$O$20, MATCH($BC45, 'Project Details'!$N$11:$N$20, 0)), ""))))</f>
        <v/>
      </c>
      <c r="CC45" s="41" t="str">
        <f ca="1">IF(U45="", "", IF($BF45='Project Details'!$N$4, $CH$3, IF($BC45="", $CG$3, IFERROR(INDEX('Project Details'!$O$11:$O$20, MATCH($BC45, 'Project Details'!$N$11:$N$20, 0)), ""))))</f>
        <v/>
      </c>
      <c r="CD45" s="41" t="str">
        <f ca="1">IF(V45="", "", IF($BF45='Project Details'!$N$4, $CH$3, IF($BC45="", $CG$3, IFERROR(INDEX('Project Details'!$O$11:$O$20, MATCH($BC45, 'Project Details'!$N$11:$N$20, 0)), ""))))</f>
        <v/>
      </c>
      <c r="CE45" s="41" t="str">
        <f ca="1">IF(W45="", "", IF($BF45='Project Details'!$N$4, $CH$3, IF($BC45="", $CG$3, IFERROR(INDEX('Project Details'!$O$11:$O$20, MATCH($BC45, 'Project Details'!$N$11:$N$20, 0)), ""))))</f>
        <v/>
      </c>
      <c r="CF45" s="41" t="str">
        <f ca="1">IF(X45="", "", IF($BF45='Project Details'!$N$4, $CH$3, IF($BC45="", $CG$3, IFERROR(INDEX('Project Details'!$O$11:$O$20, MATCH($BC45, 'Project Details'!$N$11:$N$20, 0)), ""))))</f>
        <v/>
      </c>
      <c r="CG45" s="41" t="str">
        <f ca="1">IF(Y45="", "", IF($BF45='Project Details'!$N$4, $CH$3, IF($BC45="", $CG$3, IFERROR(INDEX('Project Details'!$O$11:$O$20, MATCH($BC45, 'Project Details'!$N$11:$N$20, 0)), ""))))</f>
        <v/>
      </c>
      <c r="CH45" s="41" t="str">
        <f ca="1">IF(Z45="", "", IF($BF45='Project Details'!$N$4, $CH$3, IF($BC45="", $CG$3, IFERROR(INDEX('Project Details'!$O$11:$O$20, MATCH($BC45, 'Project Details'!$N$11:$N$20, 0)), ""))))</f>
        <v/>
      </c>
      <c r="CI45" s="41" t="str">
        <f ca="1">IF(AA45="", "", IF($BF45='Project Details'!$N$4, $CH$3, IF($BC45="", $CG$3, IFERROR(INDEX('Project Details'!$O$11:$O$20, MATCH($BC45, 'Project Details'!$N$11:$N$20, 0)), ""))))</f>
        <v/>
      </c>
      <c r="CJ45" s="41" t="str">
        <f ca="1">IF(AB45="", "", IF($BF45='Project Details'!$N$4, $CH$3, IF($BC45="", $CG$3, IFERROR(INDEX('Project Details'!$O$11:$O$20, MATCH($BC45, 'Project Details'!$N$11:$N$20, 0)), ""))))</f>
        <v/>
      </c>
      <c r="CK45" s="41" t="str">
        <f ca="1">IF(AC45="", "", IF($BF45='Project Details'!$N$4, $CH$3, IF($BC45="", $CG$3, IFERROR(INDEX('Project Details'!$O$11:$O$20, MATCH($BC45, 'Project Details'!$N$11:$N$20, 0)), ""))))</f>
        <v/>
      </c>
      <c r="CL45" s="41" t="str">
        <f ca="1">IF(AD45="", "", IF($BF45='Project Details'!$N$4, $CH$3, IF($BC45="", $CG$3, IFERROR(INDEX('Project Details'!$O$11:$O$20, MATCH($BC45, 'Project Details'!$N$11:$N$20, 0)), ""))))</f>
        <v/>
      </c>
      <c r="CM45" s="41" t="str">
        <f ca="1">IF(AE45="", "", IF($BF45='Project Details'!$N$4, $CH$3, IF($BC45="", $CG$3, IFERROR(INDEX('Project Details'!$O$11:$O$20, MATCH($BC45, 'Project Details'!$N$11:$N$20, 0)), ""))))</f>
        <v/>
      </c>
      <c r="CN45" s="41" t="str">
        <f ca="1">IF(AF45="", "", IF($BF45='Project Details'!$N$4, $CH$3, IF($BC45="", $CG$3, IFERROR(INDEX('Project Details'!$O$11:$O$20, MATCH($BC45, 'Project Details'!$N$11:$N$20, 0)), ""))))</f>
        <v/>
      </c>
      <c r="CO45" s="41" t="str">
        <f ca="1">IF(AG45="", "", IF($BF45='Project Details'!$N$4, $CH$3, IF($BC45="", $CG$3, IFERROR(INDEX('Project Details'!$O$11:$O$20, MATCH($BC45, 'Project Details'!$N$11:$N$20, 0)), ""))))</f>
        <v/>
      </c>
      <c r="CP45" s="41" t="str">
        <f ca="1">IF(AH45="", "", IF($BF45='Project Details'!$N$4, $CH$3, IF($BC45="", $CG$3, IFERROR(INDEX('Project Details'!$O$11:$O$20, MATCH($BC45, 'Project Details'!$N$11:$N$20, 0)), ""))))</f>
        <v/>
      </c>
      <c r="CQ45" s="41" t="str">
        <f ca="1">IF(AI45="", "", IF($BF45='Project Details'!$N$4, $CH$3, IF($BC45="", $CG$3, IFERROR(INDEX('Project Details'!$O$11:$O$20, MATCH($BC45, 'Project Details'!$N$11:$N$20, 0)), ""))))</f>
        <v/>
      </c>
      <c r="CR45" s="41" t="str">
        <f ca="1">IF(AJ45="", "", IF($BF45='Project Details'!$N$4, $CH$3, IF($BC45="", $CG$3, IFERROR(INDEX('Project Details'!$O$11:$O$20, MATCH($BC45, 'Project Details'!$N$11:$N$20, 0)), ""))))</f>
        <v/>
      </c>
      <c r="CS45" s="41" t="str">
        <f ca="1">IF(AK45="", "", IF($BF45='Project Details'!$N$4, $CH$3, IF($BC45="", $CG$3, IFERROR(INDEX('Project Details'!$O$11:$O$20, MATCH($BC45, 'Project Details'!$N$11:$N$20, 0)), ""))))</f>
        <v/>
      </c>
      <c r="CT45" s="41" t="str">
        <f ca="1">IF(AL45="", "", IF($BF45='Project Details'!$N$4, $CH$3, IF($BC45="", $CG$3, IFERROR(INDEX('Project Details'!$O$11:$O$20, MATCH($BC45, 'Project Details'!$N$11:$N$20, 0)), ""))))</f>
        <v/>
      </c>
      <c r="CU45" s="41" t="str">
        <f ca="1">IF(AM45="", "", IF($BF45='Project Details'!$N$4, $CH$3, IF($BC45="", $CG$3, IFERROR(INDEX('Project Details'!$O$11:$O$20, MATCH($BC45, 'Project Details'!$N$11:$N$20, 0)), ""))))</f>
        <v/>
      </c>
      <c r="CV45" s="41" t="str">
        <f ca="1">IF(AN45="", "", IF($BF45='Project Details'!$N$4, $CH$3, IF($BC45="", $CG$3, IFERROR(INDEX('Project Details'!$O$11:$O$20, MATCH($BC45, 'Project Details'!$N$11:$N$20, 0)), ""))))</f>
        <v/>
      </c>
      <c r="CW45" s="41" t="str">
        <f ca="1">IF(AO45="", "", IF($BF45='Project Details'!$N$4, $CH$3, IF($BC45="", $CG$3, IFERROR(INDEX('Project Details'!$O$11:$O$20, MATCH($BC45, 'Project Details'!$N$11:$N$20, 0)), ""))))</f>
        <v/>
      </c>
      <c r="CX45" s="41" t="str">
        <f ca="1">IF(AP45="", "", IF($BF45='Project Details'!$N$4, $CH$3, IF($BC45="", $CG$3, IFERROR(INDEX('Project Details'!$O$11:$O$20, MATCH($BC45, 'Project Details'!$N$11:$N$20, 0)), ""))))</f>
        <v/>
      </c>
      <c r="CY45" s="41" t="str">
        <f ca="1">IF(AQ45="", "", IF($BF45='Project Details'!$N$4, $CH$3, IF($BC45="", $CG$3, IFERROR(INDEX('Project Details'!$O$11:$O$20, MATCH($BC45, 'Project Details'!$N$11:$N$20, 0)), ""))))</f>
        <v/>
      </c>
      <c r="CZ45" s="41" t="str">
        <f ca="1">IF(AR45="", "", IF($BF45='Project Details'!$N$4, $CH$3, IF($BC45="", $CG$3, IFERROR(INDEX('Project Details'!$O$11:$O$20, MATCH($BC45, 'Project Details'!$N$11:$N$20, 0)), ""))))</f>
        <v/>
      </c>
      <c r="DA45" s="42" t="str">
        <f ca="1">IF(AS45="", "", IF($BF45='Project Details'!$N$4, $CH$3, IF($BC45="", $CG$3, IFERROR(INDEX('Project Details'!$O$11:$O$20, MATCH($BC45, 'Project Details'!$N$11:$N$20, 0)), ""))))</f>
        <v/>
      </c>
    </row>
    <row r="46" spans="1:105" x14ac:dyDescent="0.25">
      <c r="B46" s="185" t="str">
        <f>IF('Project Details'!$B49="", "", 'Project Details'!$B49)</f>
        <v/>
      </c>
      <c r="C46" s="186"/>
      <c r="D46" s="186"/>
      <c r="E46" s="186"/>
      <c r="F46" s="186"/>
      <c r="G46" s="186"/>
      <c r="H46" s="186"/>
      <c r="I46" s="187"/>
      <c r="J46" s="32"/>
      <c r="K46" s="214" t="str">
        <f t="shared" si="34"/>
        <v/>
      </c>
      <c r="L46" s="215"/>
      <c r="M46" s="216"/>
      <c r="N46" s="32"/>
      <c r="O46" s="40" t="str">
        <f t="shared" ca="1" si="36"/>
        <v/>
      </c>
      <c r="P46" s="41" t="str">
        <f t="shared" ca="1" si="37"/>
        <v/>
      </c>
      <c r="Q46" s="41" t="str">
        <f t="shared" ca="1" si="38"/>
        <v/>
      </c>
      <c r="R46" s="41" t="str">
        <f t="shared" ca="1" si="39"/>
        <v/>
      </c>
      <c r="S46" s="41" t="str">
        <f t="shared" ca="1" si="40"/>
        <v/>
      </c>
      <c r="T46" s="41" t="str">
        <f t="shared" ca="1" si="41"/>
        <v/>
      </c>
      <c r="U46" s="41" t="str">
        <f t="shared" ca="1" si="42"/>
        <v/>
      </c>
      <c r="V46" s="41" t="str">
        <f t="shared" ca="1" si="43"/>
        <v/>
      </c>
      <c r="W46" s="41" t="str">
        <f t="shared" ca="1" si="44"/>
        <v/>
      </c>
      <c r="X46" s="41" t="str">
        <f t="shared" ca="1" si="45"/>
        <v/>
      </c>
      <c r="Y46" s="41" t="str">
        <f t="shared" ca="1" si="46"/>
        <v/>
      </c>
      <c r="Z46" s="41" t="str">
        <f t="shared" ca="1" si="47"/>
        <v/>
      </c>
      <c r="AA46" s="41" t="str">
        <f t="shared" ca="1" si="48"/>
        <v/>
      </c>
      <c r="AB46" s="41" t="str">
        <f t="shared" ca="1" si="49"/>
        <v/>
      </c>
      <c r="AC46" s="41" t="str">
        <f t="shared" ca="1" si="50"/>
        <v/>
      </c>
      <c r="AD46" s="41" t="str">
        <f t="shared" ca="1" si="51"/>
        <v/>
      </c>
      <c r="AE46" s="41" t="str">
        <f t="shared" ca="1" si="52"/>
        <v/>
      </c>
      <c r="AF46" s="41" t="str">
        <f t="shared" ca="1" si="53"/>
        <v/>
      </c>
      <c r="AG46" s="41" t="str">
        <f t="shared" ca="1" si="54"/>
        <v/>
      </c>
      <c r="AH46" s="41" t="str">
        <f t="shared" ca="1" si="55"/>
        <v/>
      </c>
      <c r="AI46" s="41" t="str">
        <f t="shared" ca="1" si="56"/>
        <v/>
      </c>
      <c r="AJ46" s="41" t="str">
        <f t="shared" ca="1" si="57"/>
        <v/>
      </c>
      <c r="AK46" s="41" t="str">
        <f t="shared" ca="1" si="58"/>
        <v/>
      </c>
      <c r="AL46" s="41" t="str">
        <f t="shared" ca="1" si="59"/>
        <v/>
      </c>
      <c r="AM46" s="41" t="str">
        <f t="shared" ca="1" si="60"/>
        <v/>
      </c>
      <c r="AN46" s="41" t="str">
        <f t="shared" ca="1" si="61"/>
        <v/>
      </c>
      <c r="AO46" s="41" t="str">
        <f t="shared" ca="1" si="62"/>
        <v/>
      </c>
      <c r="AP46" s="41" t="str">
        <f t="shared" ca="1" si="63"/>
        <v/>
      </c>
      <c r="AQ46" s="41" t="str">
        <f t="shared" ca="1" si="64"/>
        <v/>
      </c>
      <c r="AR46" s="41" t="str">
        <f t="shared" ca="1" si="65"/>
        <v/>
      </c>
      <c r="AS46" s="42" t="str">
        <f t="shared" ca="1" si="66"/>
        <v/>
      </c>
      <c r="BA46" s="11" t="str">
        <f>IF(IFERROR(INDEX('Project Details'!$F$11:$F$68, MATCH($B46, 'Project Details'!$B$11:$B$68, 0)), "")="", "", IFERROR(INDEX('Project Details'!$F$11:$F$68, MATCH($B46, 'Project Details'!$B$11:$B$68, 0)), ""))</f>
        <v/>
      </c>
      <c r="BB46" s="2" t="str">
        <f>IF(IFERROR(INDEX('Project Details'!$G$11:$G$68, MATCH($B46, 'Project Details'!$B$11:$B$68, 0)), "")="", "", IFERROR(INDEX('Project Details'!$G$11:$FG$68, MATCH($B46, 'Project Details'!$B$11:$B$68, 0)), ""))</f>
        <v/>
      </c>
      <c r="BC46" s="2" t="str">
        <f>IF(IFERROR(INDEX('Project Details'!$C$11:$C$68, MATCH($B46, 'Project Details'!$B$11:$B$68, 0)), "")="", "", IFERROR(INDEX('Project Details'!$C$11:$C$68, MATCH($B46, 'Project Details'!$B$11:$B$68, 0)), ""))</f>
        <v/>
      </c>
      <c r="BD46" s="33" t="str">
        <f>IF(IFERROR(INDEX('Project Details'!$D$11:$D$68, MATCH($B46, 'Project Details'!$B$11:$B$68, 0)), "")="", "", IFERROR(INDEX('Project Details'!$D$11:$D$68, MATCH($B46, 'Project Details'!$B$11:$B$68, 0)), ""))</f>
        <v/>
      </c>
      <c r="BE46" s="33" t="str">
        <f>IF(IFERROR(INDEX('Project Details'!$E$11:$E$68, MATCH($B46, 'Project Details'!$B$11:$B$68, 0)), "")="", "", IFERROR(INDEX('Project Details'!$E$11:$E$68, MATCH($B46, 'Project Details'!$B$11:$B$68, 0)), ""))</f>
        <v/>
      </c>
      <c r="BF46" s="12" t="str">
        <f>IF(IFERROR(INDEX('Project Details'!$H$11:$H$68, MATCH($B46, 'Project Details'!$B$11:$B$68, 0)), "")="", "", 'Project Details'!$N$4)</f>
        <v/>
      </c>
      <c r="BW46" s="40" t="str">
        <f ca="1">IF(O46="", "", IF($BF46='Project Details'!$N$4, $CH$3, IF($BC46="", $CG$3, IFERROR(INDEX('Project Details'!$O$11:$O$20, MATCH($BC46, 'Project Details'!$N$11:$N$20, 0)), ""))))</f>
        <v/>
      </c>
      <c r="BX46" s="41" t="str">
        <f ca="1">IF(P46="", "", IF($BF46='Project Details'!$N$4, $CH$3, IF($BC46="", $CG$3, IFERROR(INDEX('Project Details'!$O$11:$O$20, MATCH($BC46, 'Project Details'!$N$11:$N$20, 0)), ""))))</f>
        <v/>
      </c>
      <c r="BY46" s="41" t="str">
        <f ca="1">IF(Q46="", "", IF($BF46='Project Details'!$N$4, $CH$3, IF($BC46="", $CG$3, IFERROR(INDEX('Project Details'!$O$11:$O$20, MATCH($BC46, 'Project Details'!$N$11:$N$20, 0)), ""))))</f>
        <v/>
      </c>
      <c r="BZ46" s="41" t="str">
        <f ca="1">IF(R46="", "", IF($BF46='Project Details'!$N$4, $CH$3, IF($BC46="", $CG$3, IFERROR(INDEX('Project Details'!$O$11:$O$20, MATCH($BC46, 'Project Details'!$N$11:$N$20, 0)), ""))))</f>
        <v/>
      </c>
      <c r="CA46" s="41" t="str">
        <f ca="1">IF(S46="", "", IF($BF46='Project Details'!$N$4, $CH$3, IF($BC46="", $CG$3, IFERROR(INDEX('Project Details'!$O$11:$O$20, MATCH($BC46, 'Project Details'!$N$11:$N$20, 0)), ""))))</f>
        <v/>
      </c>
      <c r="CB46" s="41" t="str">
        <f ca="1">IF(T46="", "", IF($BF46='Project Details'!$N$4, $CH$3, IF($BC46="", $CG$3, IFERROR(INDEX('Project Details'!$O$11:$O$20, MATCH($BC46, 'Project Details'!$N$11:$N$20, 0)), ""))))</f>
        <v/>
      </c>
      <c r="CC46" s="41" t="str">
        <f ca="1">IF(U46="", "", IF($BF46='Project Details'!$N$4, $CH$3, IF($BC46="", $CG$3, IFERROR(INDEX('Project Details'!$O$11:$O$20, MATCH($BC46, 'Project Details'!$N$11:$N$20, 0)), ""))))</f>
        <v/>
      </c>
      <c r="CD46" s="41" t="str">
        <f ca="1">IF(V46="", "", IF($BF46='Project Details'!$N$4, $CH$3, IF($BC46="", $CG$3, IFERROR(INDEX('Project Details'!$O$11:$O$20, MATCH($BC46, 'Project Details'!$N$11:$N$20, 0)), ""))))</f>
        <v/>
      </c>
      <c r="CE46" s="41" t="str">
        <f ca="1">IF(W46="", "", IF($BF46='Project Details'!$N$4, $CH$3, IF($BC46="", $CG$3, IFERROR(INDEX('Project Details'!$O$11:$O$20, MATCH($BC46, 'Project Details'!$N$11:$N$20, 0)), ""))))</f>
        <v/>
      </c>
      <c r="CF46" s="41" t="str">
        <f ca="1">IF(X46="", "", IF($BF46='Project Details'!$N$4, $CH$3, IF($BC46="", $CG$3, IFERROR(INDEX('Project Details'!$O$11:$O$20, MATCH($BC46, 'Project Details'!$N$11:$N$20, 0)), ""))))</f>
        <v/>
      </c>
      <c r="CG46" s="41" t="str">
        <f ca="1">IF(Y46="", "", IF($BF46='Project Details'!$N$4, $CH$3, IF($BC46="", $CG$3, IFERROR(INDEX('Project Details'!$O$11:$O$20, MATCH($BC46, 'Project Details'!$N$11:$N$20, 0)), ""))))</f>
        <v/>
      </c>
      <c r="CH46" s="41" t="str">
        <f ca="1">IF(Z46="", "", IF($BF46='Project Details'!$N$4, $CH$3, IF($BC46="", $CG$3, IFERROR(INDEX('Project Details'!$O$11:$O$20, MATCH($BC46, 'Project Details'!$N$11:$N$20, 0)), ""))))</f>
        <v/>
      </c>
      <c r="CI46" s="41" t="str">
        <f ca="1">IF(AA46="", "", IF($BF46='Project Details'!$N$4, $CH$3, IF($BC46="", $CG$3, IFERROR(INDEX('Project Details'!$O$11:$O$20, MATCH($BC46, 'Project Details'!$N$11:$N$20, 0)), ""))))</f>
        <v/>
      </c>
      <c r="CJ46" s="41" t="str">
        <f ca="1">IF(AB46="", "", IF($BF46='Project Details'!$N$4, $CH$3, IF($BC46="", $CG$3, IFERROR(INDEX('Project Details'!$O$11:$O$20, MATCH($BC46, 'Project Details'!$N$11:$N$20, 0)), ""))))</f>
        <v/>
      </c>
      <c r="CK46" s="41" t="str">
        <f ca="1">IF(AC46="", "", IF($BF46='Project Details'!$N$4, $CH$3, IF($BC46="", $CG$3, IFERROR(INDEX('Project Details'!$O$11:$O$20, MATCH($BC46, 'Project Details'!$N$11:$N$20, 0)), ""))))</f>
        <v/>
      </c>
      <c r="CL46" s="41" t="str">
        <f ca="1">IF(AD46="", "", IF($BF46='Project Details'!$N$4, $CH$3, IF($BC46="", $CG$3, IFERROR(INDEX('Project Details'!$O$11:$O$20, MATCH($BC46, 'Project Details'!$N$11:$N$20, 0)), ""))))</f>
        <v/>
      </c>
      <c r="CM46" s="41" t="str">
        <f ca="1">IF(AE46="", "", IF($BF46='Project Details'!$N$4, $CH$3, IF($BC46="", $CG$3, IFERROR(INDEX('Project Details'!$O$11:$O$20, MATCH($BC46, 'Project Details'!$N$11:$N$20, 0)), ""))))</f>
        <v/>
      </c>
      <c r="CN46" s="41" t="str">
        <f ca="1">IF(AF46="", "", IF($BF46='Project Details'!$N$4, $CH$3, IF($BC46="", $CG$3, IFERROR(INDEX('Project Details'!$O$11:$O$20, MATCH($BC46, 'Project Details'!$N$11:$N$20, 0)), ""))))</f>
        <v/>
      </c>
      <c r="CO46" s="41" t="str">
        <f ca="1">IF(AG46="", "", IF($BF46='Project Details'!$N$4, $CH$3, IF($BC46="", $CG$3, IFERROR(INDEX('Project Details'!$O$11:$O$20, MATCH($BC46, 'Project Details'!$N$11:$N$20, 0)), ""))))</f>
        <v/>
      </c>
      <c r="CP46" s="41" t="str">
        <f ca="1">IF(AH46="", "", IF($BF46='Project Details'!$N$4, $CH$3, IF($BC46="", $CG$3, IFERROR(INDEX('Project Details'!$O$11:$O$20, MATCH($BC46, 'Project Details'!$N$11:$N$20, 0)), ""))))</f>
        <v/>
      </c>
      <c r="CQ46" s="41" t="str">
        <f ca="1">IF(AI46="", "", IF($BF46='Project Details'!$N$4, $CH$3, IF($BC46="", $CG$3, IFERROR(INDEX('Project Details'!$O$11:$O$20, MATCH($BC46, 'Project Details'!$N$11:$N$20, 0)), ""))))</f>
        <v/>
      </c>
      <c r="CR46" s="41" t="str">
        <f ca="1">IF(AJ46="", "", IF($BF46='Project Details'!$N$4, $CH$3, IF($BC46="", $CG$3, IFERROR(INDEX('Project Details'!$O$11:$O$20, MATCH($BC46, 'Project Details'!$N$11:$N$20, 0)), ""))))</f>
        <v/>
      </c>
      <c r="CS46" s="41" t="str">
        <f ca="1">IF(AK46="", "", IF($BF46='Project Details'!$N$4, $CH$3, IF($BC46="", $CG$3, IFERROR(INDEX('Project Details'!$O$11:$O$20, MATCH($BC46, 'Project Details'!$N$11:$N$20, 0)), ""))))</f>
        <v/>
      </c>
      <c r="CT46" s="41" t="str">
        <f ca="1">IF(AL46="", "", IF($BF46='Project Details'!$N$4, $CH$3, IF($BC46="", $CG$3, IFERROR(INDEX('Project Details'!$O$11:$O$20, MATCH($BC46, 'Project Details'!$N$11:$N$20, 0)), ""))))</f>
        <v/>
      </c>
      <c r="CU46" s="41" t="str">
        <f ca="1">IF(AM46="", "", IF($BF46='Project Details'!$N$4, $CH$3, IF($BC46="", $CG$3, IFERROR(INDEX('Project Details'!$O$11:$O$20, MATCH($BC46, 'Project Details'!$N$11:$N$20, 0)), ""))))</f>
        <v/>
      </c>
      <c r="CV46" s="41" t="str">
        <f ca="1">IF(AN46="", "", IF($BF46='Project Details'!$N$4, $CH$3, IF($BC46="", $CG$3, IFERROR(INDEX('Project Details'!$O$11:$O$20, MATCH($BC46, 'Project Details'!$N$11:$N$20, 0)), ""))))</f>
        <v/>
      </c>
      <c r="CW46" s="41" t="str">
        <f ca="1">IF(AO46="", "", IF($BF46='Project Details'!$N$4, $CH$3, IF($BC46="", $CG$3, IFERROR(INDEX('Project Details'!$O$11:$O$20, MATCH($BC46, 'Project Details'!$N$11:$N$20, 0)), ""))))</f>
        <v/>
      </c>
      <c r="CX46" s="41" t="str">
        <f ca="1">IF(AP46="", "", IF($BF46='Project Details'!$N$4, $CH$3, IF($BC46="", $CG$3, IFERROR(INDEX('Project Details'!$O$11:$O$20, MATCH($BC46, 'Project Details'!$N$11:$N$20, 0)), ""))))</f>
        <v/>
      </c>
      <c r="CY46" s="41" t="str">
        <f ca="1">IF(AQ46="", "", IF($BF46='Project Details'!$N$4, $CH$3, IF($BC46="", $CG$3, IFERROR(INDEX('Project Details'!$O$11:$O$20, MATCH($BC46, 'Project Details'!$N$11:$N$20, 0)), ""))))</f>
        <v/>
      </c>
      <c r="CZ46" s="41" t="str">
        <f ca="1">IF(AR46="", "", IF($BF46='Project Details'!$N$4, $CH$3, IF($BC46="", $CG$3, IFERROR(INDEX('Project Details'!$O$11:$O$20, MATCH($BC46, 'Project Details'!$N$11:$N$20, 0)), ""))))</f>
        <v/>
      </c>
      <c r="DA46" s="42" t="str">
        <f ca="1">IF(AS46="", "", IF($BF46='Project Details'!$N$4, $CH$3, IF($BC46="", $CG$3, IFERROR(INDEX('Project Details'!$O$11:$O$20, MATCH($BC46, 'Project Details'!$N$11:$N$20, 0)), ""))))</f>
        <v/>
      </c>
    </row>
    <row r="47" spans="1:105" x14ac:dyDescent="0.25">
      <c r="B47" s="185" t="str">
        <f>IF('Project Details'!$B50="", "", 'Project Details'!$B50)</f>
        <v/>
      </c>
      <c r="C47" s="186"/>
      <c r="D47" s="186"/>
      <c r="E47" s="186"/>
      <c r="F47" s="186"/>
      <c r="G47" s="186"/>
      <c r="H47" s="186"/>
      <c r="I47" s="187"/>
      <c r="J47" s="32"/>
      <c r="K47" s="214" t="str">
        <f t="shared" si="34"/>
        <v/>
      </c>
      <c r="L47" s="215"/>
      <c r="M47" s="216"/>
      <c r="N47" s="32"/>
      <c r="O47" s="40" t="str">
        <f t="shared" ca="1" si="36"/>
        <v/>
      </c>
      <c r="P47" s="41" t="str">
        <f t="shared" ca="1" si="37"/>
        <v/>
      </c>
      <c r="Q47" s="41" t="str">
        <f t="shared" ca="1" si="38"/>
        <v/>
      </c>
      <c r="R47" s="41" t="str">
        <f t="shared" ca="1" si="39"/>
        <v/>
      </c>
      <c r="S47" s="41" t="str">
        <f t="shared" ca="1" si="40"/>
        <v/>
      </c>
      <c r="T47" s="41" t="str">
        <f t="shared" ca="1" si="41"/>
        <v/>
      </c>
      <c r="U47" s="41" t="str">
        <f t="shared" ca="1" si="42"/>
        <v/>
      </c>
      <c r="V47" s="41" t="str">
        <f t="shared" ca="1" si="43"/>
        <v/>
      </c>
      <c r="W47" s="41" t="str">
        <f t="shared" ca="1" si="44"/>
        <v/>
      </c>
      <c r="X47" s="41" t="str">
        <f t="shared" ca="1" si="45"/>
        <v/>
      </c>
      <c r="Y47" s="41" t="str">
        <f t="shared" ca="1" si="46"/>
        <v/>
      </c>
      <c r="Z47" s="41" t="str">
        <f t="shared" ca="1" si="47"/>
        <v/>
      </c>
      <c r="AA47" s="41" t="str">
        <f t="shared" ca="1" si="48"/>
        <v/>
      </c>
      <c r="AB47" s="41" t="str">
        <f t="shared" ca="1" si="49"/>
        <v/>
      </c>
      <c r="AC47" s="41" t="str">
        <f t="shared" ca="1" si="50"/>
        <v/>
      </c>
      <c r="AD47" s="41" t="str">
        <f t="shared" ca="1" si="51"/>
        <v/>
      </c>
      <c r="AE47" s="41" t="str">
        <f t="shared" ca="1" si="52"/>
        <v/>
      </c>
      <c r="AF47" s="41" t="str">
        <f t="shared" ca="1" si="53"/>
        <v/>
      </c>
      <c r="AG47" s="41" t="str">
        <f t="shared" ca="1" si="54"/>
        <v/>
      </c>
      <c r="AH47" s="41" t="str">
        <f t="shared" ca="1" si="55"/>
        <v/>
      </c>
      <c r="AI47" s="41" t="str">
        <f t="shared" ca="1" si="56"/>
        <v/>
      </c>
      <c r="AJ47" s="41" t="str">
        <f t="shared" ca="1" si="57"/>
        <v/>
      </c>
      <c r="AK47" s="41" t="str">
        <f t="shared" ca="1" si="58"/>
        <v/>
      </c>
      <c r="AL47" s="41" t="str">
        <f t="shared" ca="1" si="59"/>
        <v/>
      </c>
      <c r="AM47" s="41" t="str">
        <f t="shared" ca="1" si="60"/>
        <v/>
      </c>
      <c r="AN47" s="41" t="str">
        <f t="shared" ca="1" si="61"/>
        <v/>
      </c>
      <c r="AO47" s="41" t="str">
        <f t="shared" ca="1" si="62"/>
        <v/>
      </c>
      <c r="AP47" s="41" t="str">
        <f t="shared" ca="1" si="63"/>
        <v/>
      </c>
      <c r="AQ47" s="41" t="str">
        <f t="shared" ca="1" si="64"/>
        <v/>
      </c>
      <c r="AR47" s="41" t="str">
        <f t="shared" ca="1" si="65"/>
        <v/>
      </c>
      <c r="AS47" s="42" t="str">
        <f t="shared" ca="1" si="66"/>
        <v/>
      </c>
      <c r="BA47" s="11" t="str">
        <f>IF(IFERROR(INDEX('Project Details'!$F$11:$F$68, MATCH($B47, 'Project Details'!$B$11:$B$68, 0)), "")="", "", IFERROR(INDEX('Project Details'!$F$11:$F$68, MATCH($B47, 'Project Details'!$B$11:$B$68, 0)), ""))</f>
        <v/>
      </c>
      <c r="BB47" s="2" t="str">
        <f>IF(IFERROR(INDEX('Project Details'!$G$11:$G$68, MATCH($B47, 'Project Details'!$B$11:$B$68, 0)), "")="", "", IFERROR(INDEX('Project Details'!$G$11:$FG$68, MATCH($B47, 'Project Details'!$B$11:$B$68, 0)), ""))</f>
        <v/>
      </c>
      <c r="BC47" s="2" t="str">
        <f>IF(IFERROR(INDEX('Project Details'!$C$11:$C$68, MATCH($B47, 'Project Details'!$B$11:$B$68, 0)), "")="", "", IFERROR(INDEX('Project Details'!$C$11:$C$68, MATCH($B47, 'Project Details'!$B$11:$B$68, 0)), ""))</f>
        <v/>
      </c>
      <c r="BD47" s="33" t="str">
        <f>IF(IFERROR(INDEX('Project Details'!$D$11:$D$68, MATCH($B47, 'Project Details'!$B$11:$B$68, 0)), "")="", "", IFERROR(INDEX('Project Details'!$D$11:$D$68, MATCH($B47, 'Project Details'!$B$11:$B$68, 0)), ""))</f>
        <v/>
      </c>
      <c r="BE47" s="33" t="str">
        <f>IF(IFERROR(INDEX('Project Details'!$E$11:$E$68, MATCH($B47, 'Project Details'!$B$11:$B$68, 0)), "")="", "", IFERROR(INDEX('Project Details'!$E$11:$E$68, MATCH($B47, 'Project Details'!$B$11:$B$68, 0)), ""))</f>
        <v/>
      </c>
      <c r="BF47" s="12" t="str">
        <f>IF(IFERROR(INDEX('Project Details'!$H$11:$H$68, MATCH($B47, 'Project Details'!$B$11:$B$68, 0)), "")="", "", 'Project Details'!$N$4)</f>
        <v/>
      </c>
      <c r="BW47" s="40" t="str">
        <f ca="1">IF(O47="", "", IF($BF47='Project Details'!$N$4, $CH$3, IF($BC47="", $CG$3, IFERROR(INDEX('Project Details'!$O$11:$O$20, MATCH($BC47, 'Project Details'!$N$11:$N$20, 0)), ""))))</f>
        <v/>
      </c>
      <c r="BX47" s="41" t="str">
        <f ca="1">IF(P47="", "", IF($BF47='Project Details'!$N$4, $CH$3, IF($BC47="", $CG$3, IFERROR(INDEX('Project Details'!$O$11:$O$20, MATCH($BC47, 'Project Details'!$N$11:$N$20, 0)), ""))))</f>
        <v/>
      </c>
      <c r="BY47" s="41" t="str">
        <f ca="1">IF(Q47="", "", IF($BF47='Project Details'!$N$4, $CH$3, IF($BC47="", $CG$3, IFERROR(INDEX('Project Details'!$O$11:$O$20, MATCH($BC47, 'Project Details'!$N$11:$N$20, 0)), ""))))</f>
        <v/>
      </c>
      <c r="BZ47" s="41" t="str">
        <f ca="1">IF(R47="", "", IF($BF47='Project Details'!$N$4, $CH$3, IF($BC47="", $CG$3, IFERROR(INDEX('Project Details'!$O$11:$O$20, MATCH($BC47, 'Project Details'!$N$11:$N$20, 0)), ""))))</f>
        <v/>
      </c>
      <c r="CA47" s="41" t="str">
        <f ca="1">IF(S47="", "", IF($BF47='Project Details'!$N$4, $CH$3, IF($BC47="", $CG$3, IFERROR(INDEX('Project Details'!$O$11:$O$20, MATCH($BC47, 'Project Details'!$N$11:$N$20, 0)), ""))))</f>
        <v/>
      </c>
      <c r="CB47" s="41" t="str">
        <f ca="1">IF(T47="", "", IF($BF47='Project Details'!$N$4, $CH$3, IF($BC47="", $CG$3, IFERROR(INDEX('Project Details'!$O$11:$O$20, MATCH($BC47, 'Project Details'!$N$11:$N$20, 0)), ""))))</f>
        <v/>
      </c>
      <c r="CC47" s="41" t="str">
        <f ca="1">IF(U47="", "", IF($BF47='Project Details'!$N$4, $CH$3, IF($BC47="", $CG$3, IFERROR(INDEX('Project Details'!$O$11:$O$20, MATCH($BC47, 'Project Details'!$N$11:$N$20, 0)), ""))))</f>
        <v/>
      </c>
      <c r="CD47" s="41" t="str">
        <f ca="1">IF(V47="", "", IF($BF47='Project Details'!$N$4, $CH$3, IF($BC47="", $CG$3, IFERROR(INDEX('Project Details'!$O$11:$O$20, MATCH($BC47, 'Project Details'!$N$11:$N$20, 0)), ""))))</f>
        <v/>
      </c>
      <c r="CE47" s="41" t="str">
        <f ca="1">IF(W47="", "", IF($BF47='Project Details'!$N$4, $CH$3, IF($BC47="", $CG$3, IFERROR(INDEX('Project Details'!$O$11:$O$20, MATCH($BC47, 'Project Details'!$N$11:$N$20, 0)), ""))))</f>
        <v/>
      </c>
      <c r="CF47" s="41" t="str">
        <f ca="1">IF(X47="", "", IF($BF47='Project Details'!$N$4, $CH$3, IF($BC47="", $CG$3, IFERROR(INDEX('Project Details'!$O$11:$O$20, MATCH($BC47, 'Project Details'!$N$11:$N$20, 0)), ""))))</f>
        <v/>
      </c>
      <c r="CG47" s="41" t="str">
        <f ca="1">IF(Y47="", "", IF($BF47='Project Details'!$N$4, $CH$3, IF($BC47="", $CG$3, IFERROR(INDEX('Project Details'!$O$11:$O$20, MATCH($BC47, 'Project Details'!$N$11:$N$20, 0)), ""))))</f>
        <v/>
      </c>
      <c r="CH47" s="41" t="str">
        <f ca="1">IF(Z47="", "", IF($BF47='Project Details'!$N$4, $CH$3, IF($BC47="", $CG$3, IFERROR(INDEX('Project Details'!$O$11:$O$20, MATCH($BC47, 'Project Details'!$N$11:$N$20, 0)), ""))))</f>
        <v/>
      </c>
      <c r="CI47" s="41" t="str">
        <f ca="1">IF(AA47="", "", IF($BF47='Project Details'!$N$4, $CH$3, IF($BC47="", $CG$3, IFERROR(INDEX('Project Details'!$O$11:$O$20, MATCH($BC47, 'Project Details'!$N$11:$N$20, 0)), ""))))</f>
        <v/>
      </c>
      <c r="CJ47" s="41" t="str">
        <f ca="1">IF(AB47="", "", IF($BF47='Project Details'!$N$4, $CH$3, IF($BC47="", $CG$3, IFERROR(INDEX('Project Details'!$O$11:$O$20, MATCH($BC47, 'Project Details'!$N$11:$N$20, 0)), ""))))</f>
        <v/>
      </c>
      <c r="CK47" s="41" t="str">
        <f ca="1">IF(AC47="", "", IF($BF47='Project Details'!$N$4, $CH$3, IF($BC47="", $CG$3, IFERROR(INDEX('Project Details'!$O$11:$O$20, MATCH($BC47, 'Project Details'!$N$11:$N$20, 0)), ""))))</f>
        <v/>
      </c>
      <c r="CL47" s="41" t="str">
        <f ca="1">IF(AD47="", "", IF($BF47='Project Details'!$N$4, $CH$3, IF($BC47="", $CG$3, IFERROR(INDEX('Project Details'!$O$11:$O$20, MATCH($BC47, 'Project Details'!$N$11:$N$20, 0)), ""))))</f>
        <v/>
      </c>
      <c r="CM47" s="41" t="str">
        <f ca="1">IF(AE47="", "", IF($BF47='Project Details'!$N$4, $CH$3, IF($BC47="", $CG$3, IFERROR(INDEX('Project Details'!$O$11:$O$20, MATCH($BC47, 'Project Details'!$N$11:$N$20, 0)), ""))))</f>
        <v/>
      </c>
      <c r="CN47" s="41" t="str">
        <f ca="1">IF(AF47="", "", IF($BF47='Project Details'!$N$4, $CH$3, IF($BC47="", $CG$3, IFERROR(INDEX('Project Details'!$O$11:$O$20, MATCH($BC47, 'Project Details'!$N$11:$N$20, 0)), ""))))</f>
        <v/>
      </c>
      <c r="CO47" s="41" t="str">
        <f ca="1">IF(AG47="", "", IF($BF47='Project Details'!$N$4, $CH$3, IF($BC47="", $CG$3, IFERROR(INDEX('Project Details'!$O$11:$O$20, MATCH($BC47, 'Project Details'!$N$11:$N$20, 0)), ""))))</f>
        <v/>
      </c>
      <c r="CP47" s="41" t="str">
        <f ca="1">IF(AH47="", "", IF($BF47='Project Details'!$N$4, $CH$3, IF($BC47="", $CG$3, IFERROR(INDEX('Project Details'!$O$11:$O$20, MATCH($BC47, 'Project Details'!$N$11:$N$20, 0)), ""))))</f>
        <v/>
      </c>
      <c r="CQ47" s="41" t="str">
        <f ca="1">IF(AI47="", "", IF($BF47='Project Details'!$N$4, $CH$3, IF($BC47="", $CG$3, IFERROR(INDEX('Project Details'!$O$11:$O$20, MATCH($BC47, 'Project Details'!$N$11:$N$20, 0)), ""))))</f>
        <v/>
      </c>
      <c r="CR47" s="41" t="str">
        <f ca="1">IF(AJ47="", "", IF($BF47='Project Details'!$N$4, $CH$3, IF($BC47="", $CG$3, IFERROR(INDEX('Project Details'!$O$11:$O$20, MATCH($BC47, 'Project Details'!$N$11:$N$20, 0)), ""))))</f>
        <v/>
      </c>
      <c r="CS47" s="41" t="str">
        <f ca="1">IF(AK47="", "", IF($BF47='Project Details'!$N$4, $CH$3, IF($BC47="", $CG$3, IFERROR(INDEX('Project Details'!$O$11:$O$20, MATCH($BC47, 'Project Details'!$N$11:$N$20, 0)), ""))))</f>
        <v/>
      </c>
      <c r="CT47" s="41" t="str">
        <f ca="1">IF(AL47="", "", IF($BF47='Project Details'!$N$4, $CH$3, IF($BC47="", $CG$3, IFERROR(INDEX('Project Details'!$O$11:$O$20, MATCH($BC47, 'Project Details'!$N$11:$N$20, 0)), ""))))</f>
        <v/>
      </c>
      <c r="CU47" s="41" t="str">
        <f ca="1">IF(AM47="", "", IF($BF47='Project Details'!$N$4, $CH$3, IF($BC47="", $CG$3, IFERROR(INDEX('Project Details'!$O$11:$O$20, MATCH($BC47, 'Project Details'!$N$11:$N$20, 0)), ""))))</f>
        <v/>
      </c>
      <c r="CV47" s="41" t="str">
        <f ca="1">IF(AN47="", "", IF($BF47='Project Details'!$N$4, $CH$3, IF($BC47="", $CG$3, IFERROR(INDEX('Project Details'!$O$11:$O$20, MATCH($BC47, 'Project Details'!$N$11:$N$20, 0)), ""))))</f>
        <v/>
      </c>
      <c r="CW47" s="41" t="str">
        <f ca="1">IF(AO47="", "", IF($BF47='Project Details'!$N$4, $CH$3, IF($BC47="", $CG$3, IFERROR(INDEX('Project Details'!$O$11:$O$20, MATCH($BC47, 'Project Details'!$N$11:$N$20, 0)), ""))))</f>
        <v/>
      </c>
      <c r="CX47" s="41" t="str">
        <f ca="1">IF(AP47="", "", IF($BF47='Project Details'!$N$4, $CH$3, IF($BC47="", $CG$3, IFERROR(INDEX('Project Details'!$O$11:$O$20, MATCH($BC47, 'Project Details'!$N$11:$N$20, 0)), ""))))</f>
        <v/>
      </c>
      <c r="CY47" s="41" t="str">
        <f ca="1">IF(AQ47="", "", IF($BF47='Project Details'!$N$4, $CH$3, IF($BC47="", $CG$3, IFERROR(INDEX('Project Details'!$O$11:$O$20, MATCH($BC47, 'Project Details'!$N$11:$N$20, 0)), ""))))</f>
        <v/>
      </c>
      <c r="CZ47" s="41" t="str">
        <f ca="1">IF(AR47="", "", IF($BF47='Project Details'!$N$4, $CH$3, IF($BC47="", $CG$3, IFERROR(INDEX('Project Details'!$O$11:$O$20, MATCH($BC47, 'Project Details'!$N$11:$N$20, 0)), ""))))</f>
        <v/>
      </c>
      <c r="DA47" s="42" t="str">
        <f ca="1">IF(AS47="", "", IF($BF47='Project Details'!$N$4, $CH$3, IF($BC47="", $CG$3, IFERROR(INDEX('Project Details'!$O$11:$O$20, MATCH($BC47, 'Project Details'!$N$11:$N$20, 0)), ""))))</f>
        <v/>
      </c>
    </row>
    <row r="48" spans="1:105" x14ac:dyDescent="0.25">
      <c r="B48" s="185" t="str">
        <f>IF('Project Details'!$B51="", "", 'Project Details'!$B51)</f>
        <v/>
      </c>
      <c r="C48" s="186"/>
      <c r="D48" s="186"/>
      <c r="E48" s="186"/>
      <c r="F48" s="186"/>
      <c r="G48" s="186"/>
      <c r="H48" s="186"/>
      <c r="I48" s="187"/>
      <c r="J48" s="32"/>
      <c r="K48" s="214" t="str">
        <f t="shared" si="34"/>
        <v/>
      </c>
      <c r="L48" s="215"/>
      <c r="M48" s="216"/>
      <c r="N48" s="32"/>
      <c r="O48" s="40" t="str">
        <f t="shared" ca="1" si="36"/>
        <v/>
      </c>
      <c r="P48" s="41" t="str">
        <f t="shared" ca="1" si="37"/>
        <v/>
      </c>
      <c r="Q48" s="41" t="str">
        <f t="shared" ca="1" si="38"/>
        <v/>
      </c>
      <c r="R48" s="41" t="str">
        <f t="shared" ca="1" si="39"/>
        <v/>
      </c>
      <c r="S48" s="41" t="str">
        <f t="shared" ca="1" si="40"/>
        <v/>
      </c>
      <c r="T48" s="41" t="str">
        <f t="shared" ca="1" si="41"/>
        <v/>
      </c>
      <c r="U48" s="41" t="str">
        <f t="shared" ca="1" si="42"/>
        <v/>
      </c>
      <c r="V48" s="41" t="str">
        <f t="shared" ca="1" si="43"/>
        <v/>
      </c>
      <c r="W48" s="41" t="str">
        <f t="shared" ca="1" si="44"/>
        <v/>
      </c>
      <c r="X48" s="41" t="str">
        <f t="shared" ca="1" si="45"/>
        <v/>
      </c>
      <c r="Y48" s="41" t="str">
        <f t="shared" ca="1" si="46"/>
        <v/>
      </c>
      <c r="Z48" s="41" t="str">
        <f t="shared" ca="1" si="47"/>
        <v/>
      </c>
      <c r="AA48" s="41" t="str">
        <f t="shared" ca="1" si="48"/>
        <v/>
      </c>
      <c r="AB48" s="41" t="str">
        <f t="shared" ca="1" si="49"/>
        <v/>
      </c>
      <c r="AC48" s="41" t="str">
        <f t="shared" ca="1" si="50"/>
        <v/>
      </c>
      <c r="AD48" s="41" t="str">
        <f t="shared" ca="1" si="51"/>
        <v/>
      </c>
      <c r="AE48" s="41" t="str">
        <f t="shared" ca="1" si="52"/>
        <v/>
      </c>
      <c r="AF48" s="41" t="str">
        <f t="shared" ca="1" si="53"/>
        <v/>
      </c>
      <c r="AG48" s="41" t="str">
        <f t="shared" ca="1" si="54"/>
        <v/>
      </c>
      <c r="AH48" s="41" t="str">
        <f t="shared" ca="1" si="55"/>
        <v/>
      </c>
      <c r="AI48" s="41" t="str">
        <f t="shared" ca="1" si="56"/>
        <v/>
      </c>
      <c r="AJ48" s="41" t="str">
        <f t="shared" ca="1" si="57"/>
        <v/>
      </c>
      <c r="AK48" s="41" t="str">
        <f t="shared" ca="1" si="58"/>
        <v/>
      </c>
      <c r="AL48" s="41" t="str">
        <f t="shared" ca="1" si="59"/>
        <v/>
      </c>
      <c r="AM48" s="41" t="str">
        <f t="shared" ca="1" si="60"/>
        <v/>
      </c>
      <c r="AN48" s="41" t="str">
        <f t="shared" ca="1" si="61"/>
        <v/>
      </c>
      <c r="AO48" s="41" t="str">
        <f t="shared" ca="1" si="62"/>
        <v/>
      </c>
      <c r="AP48" s="41" t="str">
        <f t="shared" ca="1" si="63"/>
        <v/>
      </c>
      <c r="AQ48" s="41" t="str">
        <f t="shared" ca="1" si="64"/>
        <v/>
      </c>
      <c r="AR48" s="41" t="str">
        <f t="shared" ca="1" si="65"/>
        <v/>
      </c>
      <c r="AS48" s="42" t="str">
        <f t="shared" ca="1" si="66"/>
        <v/>
      </c>
      <c r="BA48" s="11" t="str">
        <f>IF(IFERROR(INDEX('Project Details'!$F$11:$F$68, MATCH($B48, 'Project Details'!$B$11:$B$68, 0)), "")="", "", IFERROR(INDEX('Project Details'!$F$11:$F$68, MATCH($B48, 'Project Details'!$B$11:$B$68, 0)), ""))</f>
        <v/>
      </c>
      <c r="BB48" s="2" t="str">
        <f>IF(IFERROR(INDEX('Project Details'!$G$11:$G$68, MATCH($B48, 'Project Details'!$B$11:$B$68, 0)), "")="", "", IFERROR(INDEX('Project Details'!$G$11:$FG$68, MATCH($B48, 'Project Details'!$B$11:$B$68, 0)), ""))</f>
        <v/>
      </c>
      <c r="BC48" s="2" t="str">
        <f>IF(IFERROR(INDEX('Project Details'!$C$11:$C$68, MATCH($B48, 'Project Details'!$B$11:$B$68, 0)), "")="", "", IFERROR(INDEX('Project Details'!$C$11:$C$68, MATCH($B48, 'Project Details'!$B$11:$B$68, 0)), ""))</f>
        <v/>
      </c>
      <c r="BD48" s="33" t="str">
        <f>IF(IFERROR(INDEX('Project Details'!$D$11:$D$68, MATCH($B48, 'Project Details'!$B$11:$B$68, 0)), "")="", "", IFERROR(INDEX('Project Details'!$D$11:$D$68, MATCH($B48, 'Project Details'!$B$11:$B$68, 0)), ""))</f>
        <v/>
      </c>
      <c r="BE48" s="33" t="str">
        <f>IF(IFERROR(INDEX('Project Details'!$E$11:$E$68, MATCH($B48, 'Project Details'!$B$11:$B$68, 0)), "")="", "", IFERROR(INDEX('Project Details'!$E$11:$E$68, MATCH($B48, 'Project Details'!$B$11:$B$68, 0)), ""))</f>
        <v/>
      </c>
      <c r="BF48" s="12" t="str">
        <f>IF(IFERROR(INDEX('Project Details'!$H$11:$H$68, MATCH($B48, 'Project Details'!$B$11:$B$68, 0)), "")="", "", 'Project Details'!$N$4)</f>
        <v/>
      </c>
      <c r="BW48" s="40" t="str">
        <f ca="1">IF(O48="", "", IF($BF48='Project Details'!$N$4, $CH$3, IF($BC48="", $CG$3, IFERROR(INDEX('Project Details'!$O$11:$O$20, MATCH($BC48, 'Project Details'!$N$11:$N$20, 0)), ""))))</f>
        <v/>
      </c>
      <c r="BX48" s="41" t="str">
        <f ca="1">IF(P48="", "", IF($BF48='Project Details'!$N$4, $CH$3, IF($BC48="", $CG$3, IFERROR(INDEX('Project Details'!$O$11:$O$20, MATCH($BC48, 'Project Details'!$N$11:$N$20, 0)), ""))))</f>
        <v/>
      </c>
      <c r="BY48" s="41" t="str">
        <f ca="1">IF(Q48="", "", IF($BF48='Project Details'!$N$4, $CH$3, IF($BC48="", $CG$3, IFERROR(INDEX('Project Details'!$O$11:$O$20, MATCH($BC48, 'Project Details'!$N$11:$N$20, 0)), ""))))</f>
        <v/>
      </c>
      <c r="BZ48" s="41" t="str">
        <f ca="1">IF(R48="", "", IF($BF48='Project Details'!$N$4, $CH$3, IF($BC48="", $CG$3, IFERROR(INDEX('Project Details'!$O$11:$O$20, MATCH($BC48, 'Project Details'!$N$11:$N$20, 0)), ""))))</f>
        <v/>
      </c>
      <c r="CA48" s="41" t="str">
        <f ca="1">IF(S48="", "", IF($BF48='Project Details'!$N$4, $CH$3, IF($BC48="", $CG$3, IFERROR(INDEX('Project Details'!$O$11:$O$20, MATCH($BC48, 'Project Details'!$N$11:$N$20, 0)), ""))))</f>
        <v/>
      </c>
      <c r="CB48" s="41" t="str">
        <f ca="1">IF(T48="", "", IF($BF48='Project Details'!$N$4, $CH$3, IF($BC48="", $CG$3, IFERROR(INDEX('Project Details'!$O$11:$O$20, MATCH($BC48, 'Project Details'!$N$11:$N$20, 0)), ""))))</f>
        <v/>
      </c>
      <c r="CC48" s="41" t="str">
        <f ca="1">IF(U48="", "", IF($BF48='Project Details'!$N$4, $CH$3, IF($BC48="", $CG$3, IFERROR(INDEX('Project Details'!$O$11:$O$20, MATCH($BC48, 'Project Details'!$N$11:$N$20, 0)), ""))))</f>
        <v/>
      </c>
      <c r="CD48" s="41" t="str">
        <f ca="1">IF(V48="", "", IF($BF48='Project Details'!$N$4, $CH$3, IF($BC48="", $CG$3, IFERROR(INDEX('Project Details'!$O$11:$O$20, MATCH($BC48, 'Project Details'!$N$11:$N$20, 0)), ""))))</f>
        <v/>
      </c>
      <c r="CE48" s="41" t="str">
        <f ca="1">IF(W48="", "", IF($BF48='Project Details'!$N$4, $CH$3, IF($BC48="", $CG$3, IFERROR(INDEX('Project Details'!$O$11:$O$20, MATCH($BC48, 'Project Details'!$N$11:$N$20, 0)), ""))))</f>
        <v/>
      </c>
      <c r="CF48" s="41" t="str">
        <f ca="1">IF(X48="", "", IF($BF48='Project Details'!$N$4, $CH$3, IF($BC48="", $CG$3, IFERROR(INDEX('Project Details'!$O$11:$O$20, MATCH($BC48, 'Project Details'!$N$11:$N$20, 0)), ""))))</f>
        <v/>
      </c>
      <c r="CG48" s="41" t="str">
        <f ca="1">IF(Y48="", "", IF($BF48='Project Details'!$N$4, $CH$3, IF($BC48="", $CG$3, IFERROR(INDEX('Project Details'!$O$11:$O$20, MATCH($BC48, 'Project Details'!$N$11:$N$20, 0)), ""))))</f>
        <v/>
      </c>
      <c r="CH48" s="41" t="str">
        <f ca="1">IF(Z48="", "", IF($BF48='Project Details'!$N$4, $CH$3, IF($BC48="", $CG$3, IFERROR(INDEX('Project Details'!$O$11:$O$20, MATCH($BC48, 'Project Details'!$N$11:$N$20, 0)), ""))))</f>
        <v/>
      </c>
      <c r="CI48" s="41" t="str">
        <f ca="1">IF(AA48="", "", IF($BF48='Project Details'!$N$4, $CH$3, IF($BC48="", $CG$3, IFERROR(INDEX('Project Details'!$O$11:$O$20, MATCH($BC48, 'Project Details'!$N$11:$N$20, 0)), ""))))</f>
        <v/>
      </c>
      <c r="CJ48" s="41" t="str">
        <f ca="1">IF(AB48="", "", IF($BF48='Project Details'!$N$4, $CH$3, IF($BC48="", $CG$3, IFERROR(INDEX('Project Details'!$O$11:$O$20, MATCH($BC48, 'Project Details'!$N$11:$N$20, 0)), ""))))</f>
        <v/>
      </c>
      <c r="CK48" s="41" t="str">
        <f ca="1">IF(AC48="", "", IF($BF48='Project Details'!$N$4, $CH$3, IF($BC48="", $CG$3, IFERROR(INDEX('Project Details'!$O$11:$O$20, MATCH($BC48, 'Project Details'!$N$11:$N$20, 0)), ""))))</f>
        <v/>
      </c>
      <c r="CL48" s="41" t="str">
        <f ca="1">IF(AD48="", "", IF($BF48='Project Details'!$N$4, $CH$3, IF($BC48="", $CG$3, IFERROR(INDEX('Project Details'!$O$11:$O$20, MATCH($BC48, 'Project Details'!$N$11:$N$20, 0)), ""))))</f>
        <v/>
      </c>
      <c r="CM48" s="41" t="str">
        <f ca="1">IF(AE48="", "", IF($BF48='Project Details'!$N$4, $CH$3, IF($BC48="", $CG$3, IFERROR(INDEX('Project Details'!$O$11:$O$20, MATCH($BC48, 'Project Details'!$N$11:$N$20, 0)), ""))))</f>
        <v/>
      </c>
      <c r="CN48" s="41" t="str">
        <f ca="1">IF(AF48="", "", IF($BF48='Project Details'!$N$4, $CH$3, IF($BC48="", $CG$3, IFERROR(INDEX('Project Details'!$O$11:$O$20, MATCH($BC48, 'Project Details'!$N$11:$N$20, 0)), ""))))</f>
        <v/>
      </c>
      <c r="CO48" s="41" t="str">
        <f ca="1">IF(AG48="", "", IF($BF48='Project Details'!$N$4, $CH$3, IF($BC48="", $CG$3, IFERROR(INDEX('Project Details'!$O$11:$O$20, MATCH($BC48, 'Project Details'!$N$11:$N$20, 0)), ""))))</f>
        <v/>
      </c>
      <c r="CP48" s="41" t="str">
        <f ca="1">IF(AH48="", "", IF($BF48='Project Details'!$N$4, $CH$3, IF($BC48="", $CG$3, IFERROR(INDEX('Project Details'!$O$11:$O$20, MATCH($BC48, 'Project Details'!$N$11:$N$20, 0)), ""))))</f>
        <v/>
      </c>
      <c r="CQ48" s="41" t="str">
        <f ca="1">IF(AI48="", "", IF($BF48='Project Details'!$N$4, $CH$3, IF($BC48="", $CG$3, IFERROR(INDEX('Project Details'!$O$11:$O$20, MATCH($BC48, 'Project Details'!$N$11:$N$20, 0)), ""))))</f>
        <v/>
      </c>
      <c r="CR48" s="41" t="str">
        <f ca="1">IF(AJ48="", "", IF($BF48='Project Details'!$N$4, $CH$3, IF($BC48="", $CG$3, IFERROR(INDEX('Project Details'!$O$11:$O$20, MATCH($BC48, 'Project Details'!$N$11:$N$20, 0)), ""))))</f>
        <v/>
      </c>
      <c r="CS48" s="41" t="str">
        <f ca="1">IF(AK48="", "", IF($BF48='Project Details'!$N$4, $CH$3, IF($BC48="", $CG$3, IFERROR(INDEX('Project Details'!$O$11:$O$20, MATCH($BC48, 'Project Details'!$N$11:$N$20, 0)), ""))))</f>
        <v/>
      </c>
      <c r="CT48" s="41" t="str">
        <f ca="1">IF(AL48="", "", IF($BF48='Project Details'!$N$4, $CH$3, IF($BC48="", $CG$3, IFERROR(INDEX('Project Details'!$O$11:$O$20, MATCH($BC48, 'Project Details'!$N$11:$N$20, 0)), ""))))</f>
        <v/>
      </c>
      <c r="CU48" s="41" t="str">
        <f ca="1">IF(AM48="", "", IF($BF48='Project Details'!$N$4, $CH$3, IF($BC48="", $CG$3, IFERROR(INDEX('Project Details'!$O$11:$O$20, MATCH($BC48, 'Project Details'!$N$11:$N$20, 0)), ""))))</f>
        <v/>
      </c>
      <c r="CV48" s="41" t="str">
        <f ca="1">IF(AN48="", "", IF($BF48='Project Details'!$N$4, $CH$3, IF($BC48="", $CG$3, IFERROR(INDEX('Project Details'!$O$11:$O$20, MATCH($BC48, 'Project Details'!$N$11:$N$20, 0)), ""))))</f>
        <v/>
      </c>
      <c r="CW48" s="41" t="str">
        <f ca="1">IF(AO48="", "", IF($BF48='Project Details'!$N$4, $CH$3, IF($BC48="", $CG$3, IFERROR(INDEX('Project Details'!$O$11:$O$20, MATCH($BC48, 'Project Details'!$N$11:$N$20, 0)), ""))))</f>
        <v/>
      </c>
      <c r="CX48" s="41" t="str">
        <f ca="1">IF(AP48="", "", IF($BF48='Project Details'!$N$4, $CH$3, IF($BC48="", $CG$3, IFERROR(INDEX('Project Details'!$O$11:$O$20, MATCH($BC48, 'Project Details'!$N$11:$N$20, 0)), ""))))</f>
        <v/>
      </c>
      <c r="CY48" s="41" t="str">
        <f ca="1">IF(AQ48="", "", IF($BF48='Project Details'!$N$4, $CH$3, IF($BC48="", $CG$3, IFERROR(INDEX('Project Details'!$O$11:$O$20, MATCH($BC48, 'Project Details'!$N$11:$N$20, 0)), ""))))</f>
        <v/>
      </c>
      <c r="CZ48" s="41" t="str">
        <f ca="1">IF(AR48="", "", IF($BF48='Project Details'!$N$4, $CH$3, IF($BC48="", $CG$3, IFERROR(INDEX('Project Details'!$O$11:$O$20, MATCH($BC48, 'Project Details'!$N$11:$N$20, 0)), ""))))</f>
        <v/>
      </c>
      <c r="DA48" s="42" t="str">
        <f ca="1">IF(AS48="", "", IF($BF48='Project Details'!$N$4, $CH$3, IF($BC48="", $CG$3, IFERROR(INDEX('Project Details'!$O$11:$O$20, MATCH($BC48, 'Project Details'!$N$11:$N$20, 0)), ""))))</f>
        <v/>
      </c>
    </row>
    <row r="49" spans="2:105" x14ac:dyDescent="0.25">
      <c r="B49" s="185" t="str">
        <f>IF('Project Details'!$B52="", "", 'Project Details'!$B52)</f>
        <v/>
      </c>
      <c r="C49" s="186"/>
      <c r="D49" s="186"/>
      <c r="E49" s="186"/>
      <c r="F49" s="186"/>
      <c r="G49" s="186"/>
      <c r="H49" s="186"/>
      <c r="I49" s="187"/>
      <c r="J49" s="32"/>
      <c r="K49" s="214" t="str">
        <f t="shared" si="34"/>
        <v/>
      </c>
      <c r="L49" s="215"/>
      <c r="M49" s="216"/>
      <c r="N49" s="32"/>
      <c r="O49" s="40" t="str">
        <f t="shared" ca="1" si="36"/>
        <v/>
      </c>
      <c r="P49" s="41" t="str">
        <f t="shared" ca="1" si="37"/>
        <v/>
      </c>
      <c r="Q49" s="41" t="str">
        <f t="shared" ca="1" si="38"/>
        <v/>
      </c>
      <c r="R49" s="41" t="str">
        <f t="shared" ca="1" si="39"/>
        <v/>
      </c>
      <c r="S49" s="41" t="str">
        <f t="shared" ca="1" si="40"/>
        <v/>
      </c>
      <c r="T49" s="41" t="str">
        <f t="shared" ca="1" si="41"/>
        <v/>
      </c>
      <c r="U49" s="41" t="str">
        <f t="shared" ca="1" si="42"/>
        <v/>
      </c>
      <c r="V49" s="41" t="str">
        <f t="shared" ca="1" si="43"/>
        <v/>
      </c>
      <c r="W49" s="41" t="str">
        <f t="shared" ca="1" si="44"/>
        <v/>
      </c>
      <c r="X49" s="41" t="str">
        <f t="shared" ca="1" si="45"/>
        <v/>
      </c>
      <c r="Y49" s="41" t="str">
        <f t="shared" ca="1" si="46"/>
        <v/>
      </c>
      <c r="Z49" s="41" t="str">
        <f t="shared" ca="1" si="47"/>
        <v/>
      </c>
      <c r="AA49" s="41" t="str">
        <f t="shared" ca="1" si="48"/>
        <v/>
      </c>
      <c r="AB49" s="41" t="str">
        <f t="shared" ca="1" si="49"/>
        <v/>
      </c>
      <c r="AC49" s="41" t="str">
        <f t="shared" ca="1" si="50"/>
        <v/>
      </c>
      <c r="AD49" s="41" t="str">
        <f t="shared" ca="1" si="51"/>
        <v/>
      </c>
      <c r="AE49" s="41" t="str">
        <f t="shared" ca="1" si="52"/>
        <v/>
      </c>
      <c r="AF49" s="41" t="str">
        <f t="shared" ca="1" si="53"/>
        <v/>
      </c>
      <c r="AG49" s="41" t="str">
        <f t="shared" ca="1" si="54"/>
        <v/>
      </c>
      <c r="AH49" s="41" t="str">
        <f t="shared" ca="1" si="55"/>
        <v/>
      </c>
      <c r="AI49" s="41" t="str">
        <f t="shared" ca="1" si="56"/>
        <v/>
      </c>
      <c r="AJ49" s="41" t="str">
        <f t="shared" ca="1" si="57"/>
        <v/>
      </c>
      <c r="AK49" s="41" t="str">
        <f t="shared" ca="1" si="58"/>
        <v/>
      </c>
      <c r="AL49" s="41" t="str">
        <f t="shared" ca="1" si="59"/>
        <v/>
      </c>
      <c r="AM49" s="41" t="str">
        <f t="shared" ca="1" si="60"/>
        <v/>
      </c>
      <c r="AN49" s="41" t="str">
        <f t="shared" ca="1" si="61"/>
        <v/>
      </c>
      <c r="AO49" s="41" t="str">
        <f t="shared" ca="1" si="62"/>
        <v/>
      </c>
      <c r="AP49" s="41" t="str">
        <f t="shared" ca="1" si="63"/>
        <v/>
      </c>
      <c r="AQ49" s="41" t="str">
        <f t="shared" ca="1" si="64"/>
        <v/>
      </c>
      <c r="AR49" s="41" t="str">
        <f t="shared" ca="1" si="65"/>
        <v/>
      </c>
      <c r="AS49" s="42" t="str">
        <f t="shared" ca="1" si="66"/>
        <v/>
      </c>
      <c r="BA49" s="11" t="str">
        <f>IF(IFERROR(INDEX('Project Details'!$F$11:$F$68, MATCH($B49, 'Project Details'!$B$11:$B$68, 0)), "")="", "", IFERROR(INDEX('Project Details'!$F$11:$F$68, MATCH($B49, 'Project Details'!$B$11:$B$68, 0)), ""))</f>
        <v/>
      </c>
      <c r="BB49" s="2" t="str">
        <f>IF(IFERROR(INDEX('Project Details'!$G$11:$G$68, MATCH($B49, 'Project Details'!$B$11:$B$68, 0)), "")="", "", IFERROR(INDEX('Project Details'!$G$11:$FG$68, MATCH($B49, 'Project Details'!$B$11:$B$68, 0)), ""))</f>
        <v/>
      </c>
      <c r="BC49" s="2" t="str">
        <f>IF(IFERROR(INDEX('Project Details'!$C$11:$C$68, MATCH($B49, 'Project Details'!$B$11:$B$68, 0)), "")="", "", IFERROR(INDEX('Project Details'!$C$11:$C$68, MATCH($B49, 'Project Details'!$B$11:$B$68, 0)), ""))</f>
        <v/>
      </c>
      <c r="BD49" s="33" t="str">
        <f>IF(IFERROR(INDEX('Project Details'!$D$11:$D$68, MATCH($B49, 'Project Details'!$B$11:$B$68, 0)), "")="", "", IFERROR(INDEX('Project Details'!$D$11:$D$68, MATCH($B49, 'Project Details'!$B$11:$B$68, 0)), ""))</f>
        <v/>
      </c>
      <c r="BE49" s="33" t="str">
        <f>IF(IFERROR(INDEX('Project Details'!$E$11:$E$68, MATCH($B49, 'Project Details'!$B$11:$B$68, 0)), "")="", "", IFERROR(INDEX('Project Details'!$E$11:$E$68, MATCH($B49, 'Project Details'!$B$11:$B$68, 0)), ""))</f>
        <v/>
      </c>
      <c r="BF49" s="12" t="str">
        <f>IF(IFERROR(INDEX('Project Details'!$H$11:$H$68, MATCH($B49, 'Project Details'!$B$11:$B$68, 0)), "")="", "", 'Project Details'!$N$4)</f>
        <v/>
      </c>
      <c r="BW49" s="40" t="str">
        <f ca="1">IF(O49="", "", IF($BF49='Project Details'!$N$4, $CH$3, IF($BC49="", $CG$3, IFERROR(INDEX('Project Details'!$O$11:$O$20, MATCH($BC49, 'Project Details'!$N$11:$N$20, 0)), ""))))</f>
        <v/>
      </c>
      <c r="BX49" s="41" t="str">
        <f ca="1">IF(P49="", "", IF($BF49='Project Details'!$N$4, $CH$3, IF($BC49="", $CG$3, IFERROR(INDEX('Project Details'!$O$11:$O$20, MATCH($BC49, 'Project Details'!$N$11:$N$20, 0)), ""))))</f>
        <v/>
      </c>
      <c r="BY49" s="41" t="str">
        <f ca="1">IF(Q49="", "", IF($BF49='Project Details'!$N$4, $CH$3, IF($BC49="", $CG$3, IFERROR(INDEX('Project Details'!$O$11:$O$20, MATCH($BC49, 'Project Details'!$N$11:$N$20, 0)), ""))))</f>
        <v/>
      </c>
      <c r="BZ49" s="41" t="str">
        <f ca="1">IF(R49="", "", IF($BF49='Project Details'!$N$4, $CH$3, IF($BC49="", $CG$3, IFERROR(INDEX('Project Details'!$O$11:$O$20, MATCH($BC49, 'Project Details'!$N$11:$N$20, 0)), ""))))</f>
        <v/>
      </c>
      <c r="CA49" s="41" t="str">
        <f ca="1">IF(S49="", "", IF($BF49='Project Details'!$N$4, $CH$3, IF($BC49="", $CG$3, IFERROR(INDEX('Project Details'!$O$11:$O$20, MATCH($BC49, 'Project Details'!$N$11:$N$20, 0)), ""))))</f>
        <v/>
      </c>
      <c r="CB49" s="41" t="str">
        <f ca="1">IF(T49="", "", IF($BF49='Project Details'!$N$4, $CH$3, IF($BC49="", $CG$3, IFERROR(INDEX('Project Details'!$O$11:$O$20, MATCH($BC49, 'Project Details'!$N$11:$N$20, 0)), ""))))</f>
        <v/>
      </c>
      <c r="CC49" s="41" t="str">
        <f ca="1">IF(U49="", "", IF($BF49='Project Details'!$N$4, $CH$3, IF($BC49="", $CG$3, IFERROR(INDEX('Project Details'!$O$11:$O$20, MATCH($BC49, 'Project Details'!$N$11:$N$20, 0)), ""))))</f>
        <v/>
      </c>
      <c r="CD49" s="41" t="str">
        <f ca="1">IF(V49="", "", IF($BF49='Project Details'!$N$4, $CH$3, IF($BC49="", $CG$3, IFERROR(INDEX('Project Details'!$O$11:$O$20, MATCH($BC49, 'Project Details'!$N$11:$N$20, 0)), ""))))</f>
        <v/>
      </c>
      <c r="CE49" s="41" t="str">
        <f ca="1">IF(W49="", "", IF($BF49='Project Details'!$N$4, $CH$3, IF($BC49="", $CG$3, IFERROR(INDEX('Project Details'!$O$11:$O$20, MATCH($BC49, 'Project Details'!$N$11:$N$20, 0)), ""))))</f>
        <v/>
      </c>
      <c r="CF49" s="41" t="str">
        <f ca="1">IF(X49="", "", IF($BF49='Project Details'!$N$4, $CH$3, IF($BC49="", $CG$3, IFERROR(INDEX('Project Details'!$O$11:$O$20, MATCH($BC49, 'Project Details'!$N$11:$N$20, 0)), ""))))</f>
        <v/>
      </c>
      <c r="CG49" s="41" t="str">
        <f ca="1">IF(Y49="", "", IF($BF49='Project Details'!$N$4, $CH$3, IF($BC49="", $CG$3, IFERROR(INDEX('Project Details'!$O$11:$O$20, MATCH($BC49, 'Project Details'!$N$11:$N$20, 0)), ""))))</f>
        <v/>
      </c>
      <c r="CH49" s="41" t="str">
        <f ca="1">IF(Z49="", "", IF($BF49='Project Details'!$N$4, $CH$3, IF($BC49="", $CG$3, IFERROR(INDEX('Project Details'!$O$11:$O$20, MATCH($BC49, 'Project Details'!$N$11:$N$20, 0)), ""))))</f>
        <v/>
      </c>
      <c r="CI49" s="41" t="str">
        <f ca="1">IF(AA49="", "", IF($BF49='Project Details'!$N$4, $CH$3, IF($BC49="", $CG$3, IFERROR(INDEX('Project Details'!$O$11:$O$20, MATCH($BC49, 'Project Details'!$N$11:$N$20, 0)), ""))))</f>
        <v/>
      </c>
      <c r="CJ49" s="41" t="str">
        <f ca="1">IF(AB49="", "", IF($BF49='Project Details'!$N$4, $CH$3, IF($BC49="", $CG$3, IFERROR(INDEX('Project Details'!$O$11:$O$20, MATCH($BC49, 'Project Details'!$N$11:$N$20, 0)), ""))))</f>
        <v/>
      </c>
      <c r="CK49" s="41" t="str">
        <f ca="1">IF(AC49="", "", IF($BF49='Project Details'!$N$4, $CH$3, IF($BC49="", $CG$3, IFERROR(INDEX('Project Details'!$O$11:$O$20, MATCH($BC49, 'Project Details'!$N$11:$N$20, 0)), ""))))</f>
        <v/>
      </c>
      <c r="CL49" s="41" t="str">
        <f ca="1">IF(AD49="", "", IF($BF49='Project Details'!$N$4, $CH$3, IF($BC49="", $CG$3, IFERROR(INDEX('Project Details'!$O$11:$O$20, MATCH($BC49, 'Project Details'!$N$11:$N$20, 0)), ""))))</f>
        <v/>
      </c>
      <c r="CM49" s="41" t="str">
        <f ca="1">IF(AE49="", "", IF($BF49='Project Details'!$N$4, $CH$3, IF($BC49="", $CG$3, IFERROR(INDEX('Project Details'!$O$11:$O$20, MATCH($BC49, 'Project Details'!$N$11:$N$20, 0)), ""))))</f>
        <v/>
      </c>
      <c r="CN49" s="41" t="str">
        <f ca="1">IF(AF49="", "", IF($BF49='Project Details'!$N$4, $CH$3, IF($BC49="", $CG$3, IFERROR(INDEX('Project Details'!$O$11:$O$20, MATCH($BC49, 'Project Details'!$N$11:$N$20, 0)), ""))))</f>
        <v/>
      </c>
      <c r="CO49" s="41" t="str">
        <f ca="1">IF(AG49="", "", IF($BF49='Project Details'!$N$4, $CH$3, IF($BC49="", $CG$3, IFERROR(INDEX('Project Details'!$O$11:$O$20, MATCH($BC49, 'Project Details'!$N$11:$N$20, 0)), ""))))</f>
        <v/>
      </c>
      <c r="CP49" s="41" t="str">
        <f ca="1">IF(AH49="", "", IF($BF49='Project Details'!$N$4, $CH$3, IF($BC49="", $CG$3, IFERROR(INDEX('Project Details'!$O$11:$O$20, MATCH($BC49, 'Project Details'!$N$11:$N$20, 0)), ""))))</f>
        <v/>
      </c>
      <c r="CQ49" s="41" t="str">
        <f ca="1">IF(AI49="", "", IF($BF49='Project Details'!$N$4, $CH$3, IF($BC49="", $CG$3, IFERROR(INDEX('Project Details'!$O$11:$O$20, MATCH($BC49, 'Project Details'!$N$11:$N$20, 0)), ""))))</f>
        <v/>
      </c>
      <c r="CR49" s="41" t="str">
        <f ca="1">IF(AJ49="", "", IF($BF49='Project Details'!$N$4, $CH$3, IF($BC49="", $CG$3, IFERROR(INDEX('Project Details'!$O$11:$O$20, MATCH($BC49, 'Project Details'!$N$11:$N$20, 0)), ""))))</f>
        <v/>
      </c>
      <c r="CS49" s="41" t="str">
        <f ca="1">IF(AK49="", "", IF($BF49='Project Details'!$N$4, $CH$3, IF($BC49="", $CG$3, IFERROR(INDEX('Project Details'!$O$11:$O$20, MATCH($BC49, 'Project Details'!$N$11:$N$20, 0)), ""))))</f>
        <v/>
      </c>
      <c r="CT49" s="41" t="str">
        <f ca="1">IF(AL49="", "", IF($BF49='Project Details'!$N$4, $CH$3, IF($BC49="", $CG$3, IFERROR(INDEX('Project Details'!$O$11:$O$20, MATCH($BC49, 'Project Details'!$N$11:$N$20, 0)), ""))))</f>
        <v/>
      </c>
      <c r="CU49" s="41" t="str">
        <f ca="1">IF(AM49="", "", IF($BF49='Project Details'!$N$4, $CH$3, IF($BC49="", $CG$3, IFERROR(INDEX('Project Details'!$O$11:$O$20, MATCH($BC49, 'Project Details'!$N$11:$N$20, 0)), ""))))</f>
        <v/>
      </c>
      <c r="CV49" s="41" t="str">
        <f ca="1">IF(AN49="", "", IF($BF49='Project Details'!$N$4, $CH$3, IF($BC49="", $CG$3, IFERROR(INDEX('Project Details'!$O$11:$O$20, MATCH($BC49, 'Project Details'!$N$11:$N$20, 0)), ""))))</f>
        <v/>
      </c>
      <c r="CW49" s="41" t="str">
        <f ca="1">IF(AO49="", "", IF($BF49='Project Details'!$N$4, $CH$3, IF($BC49="", $CG$3, IFERROR(INDEX('Project Details'!$O$11:$O$20, MATCH($BC49, 'Project Details'!$N$11:$N$20, 0)), ""))))</f>
        <v/>
      </c>
      <c r="CX49" s="41" t="str">
        <f ca="1">IF(AP49="", "", IF($BF49='Project Details'!$N$4, $CH$3, IF($BC49="", $CG$3, IFERROR(INDEX('Project Details'!$O$11:$O$20, MATCH($BC49, 'Project Details'!$N$11:$N$20, 0)), ""))))</f>
        <v/>
      </c>
      <c r="CY49" s="41" t="str">
        <f ca="1">IF(AQ49="", "", IF($BF49='Project Details'!$N$4, $CH$3, IF($BC49="", $CG$3, IFERROR(INDEX('Project Details'!$O$11:$O$20, MATCH($BC49, 'Project Details'!$N$11:$N$20, 0)), ""))))</f>
        <v/>
      </c>
      <c r="CZ49" s="41" t="str">
        <f ca="1">IF(AR49="", "", IF($BF49='Project Details'!$N$4, $CH$3, IF($BC49="", $CG$3, IFERROR(INDEX('Project Details'!$O$11:$O$20, MATCH($BC49, 'Project Details'!$N$11:$N$20, 0)), ""))))</f>
        <v/>
      </c>
      <c r="DA49" s="42" t="str">
        <f ca="1">IF(AS49="", "", IF($BF49='Project Details'!$N$4, $CH$3, IF($BC49="", $CG$3, IFERROR(INDEX('Project Details'!$O$11:$O$20, MATCH($BC49, 'Project Details'!$N$11:$N$20, 0)), ""))))</f>
        <v/>
      </c>
    </row>
    <row r="50" spans="2:105" x14ac:dyDescent="0.25">
      <c r="B50" s="185" t="str">
        <f>IF('Project Details'!$B53="", "", 'Project Details'!$B53)</f>
        <v/>
      </c>
      <c r="C50" s="186"/>
      <c r="D50" s="186"/>
      <c r="E50" s="186"/>
      <c r="F50" s="186"/>
      <c r="G50" s="186"/>
      <c r="H50" s="186"/>
      <c r="I50" s="187"/>
      <c r="J50" s="32"/>
      <c r="K50" s="214" t="str">
        <f t="shared" si="34"/>
        <v/>
      </c>
      <c r="L50" s="215"/>
      <c r="M50" s="216"/>
      <c r="N50" s="32"/>
      <c r="O50" s="40" t="str">
        <f t="shared" ca="1" si="36"/>
        <v/>
      </c>
      <c r="P50" s="41" t="str">
        <f t="shared" ca="1" si="37"/>
        <v/>
      </c>
      <c r="Q50" s="41" t="str">
        <f t="shared" ca="1" si="38"/>
        <v/>
      </c>
      <c r="R50" s="41" t="str">
        <f t="shared" ca="1" si="39"/>
        <v/>
      </c>
      <c r="S50" s="41" t="str">
        <f t="shared" ca="1" si="40"/>
        <v/>
      </c>
      <c r="T50" s="41" t="str">
        <f t="shared" ca="1" si="41"/>
        <v/>
      </c>
      <c r="U50" s="41" t="str">
        <f t="shared" ca="1" si="42"/>
        <v/>
      </c>
      <c r="V50" s="41" t="str">
        <f t="shared" ca="1" si="43"/>
        <v/>
      </c>
      <c r="W50" s="41" t="str">
        <f t="shared" ca="1" si="44"/>
        <v/>
      </c>
      <c r="X50" s="41" t="str">
        <f t="shared" ca="1" si="45"/>
        <v/>
      </c>
      <c r="Y50" s="41" t="str">
        <f t="shared" ca="1" si="46"/>
        <v/>
      </c>
      <c r="Z50" s="41" t="str">
        <f t="shared" ca="1" si="47"/>
        <v/>
      </c>
      <c r="AA50" s="41" t="str">
        <f t="shared" ca="1" si="48"/>
        <v/>
      </c>
      <c r="AB50" s="41" t="str">
        <f t="shared" ca="1" si="49"/>
        <v/>
      </c>
      <c r="AC50" s="41" t="str">
        <f t="shared" ca="1" si="50"/>
        <v/>
      </c>
      <c r="AD50" s="41" t="str">
        <f t="shared" ca="1" si="51"/>
        <v/>
      </c>
      <c r="AE50" s="41" t="str">
        <f t="shared" ca="1" si="52"/>
        <v/>
      </c>
      <c r="AF50" s="41" t="str">
        <f t="shared" ca="1" si="53"/>
        <v/>
      </c>
      <c r="AG50" s="41" t="str">
        <f t="shared" ca="1" si="54"/>
        <v/>
      </c>
      <c r="AH50" s="41" t="str">
        <f t="shared" ca="1" si="55"/>
        <v/>
      </c>
      <c r="AI50" s="41" t="str">
        <f t="shared" ca="1" si="56"/>
        <v/>
      </c>
      <c r="AJ50" s="41" t="str">
        <f t="shared" ca="1" si="57"/>
        <v/>
      </c>
      <c r="AK50" s="41" t="str">
        <f t="shared" ca="1" si="58"/>
        <v/>
      </c>
      <c r="AL50" s="41" t="str">
        <f t="shared" ca="1" si="59"/>
        <v/>
      </c>
      <c r="AM50" s="41" t="str">
        <f t="shared" ca="1" si="60"/>
        <v/>
      </c>
      <c r="AN50" s="41" t="str">
        <f t="shared" ca="1" si="61"/>
        <v/>
      </c>
      <c r="AO50" s="41" t="str">
        <f t="shared" ca="1" si="62"/>
        <v/>
      </c>
      <c r="AP50" s="41" t="str">
        <f t="shared" ca="1" si="63"/>
        <v/>
      </c>
      <c r="AQ50" s="41" t="str">
        <f t="shared" ca="1" si="64"/>
        <v/>
      </c>
      <c r="AR50" s="41" t="str">
        <f t="shared" ca="1" si="65"/>
        <v/>
      </c>
      <c r="AS50" s="42" t="str">
        <f t="shared" ca="1" si="66"/>
        <v/>
      </c>
      <c r="BA50" s="11" t="str">
        <f>IF(IFERROR(INDEX('Project Details'!$F$11:$F$68, MATCH($B50, 'Project Details'!$B$11:$B$68, 0)), "")="", "", IFERROR(INDEX('Project Details'!$F$11:$F$68, MATCH($B50, 'Project Details'!$B$11:$B$68, 0)), ""))</f>
        <v/>
      </c>
      <c r="BB50" s="2" t="str">
        <f>IF(IFERROR(INDEX('Project Details'!$G$11:$G$68, MATCH($B50, 'Project Details'!$B$11:$B$68, 0)), "")="", "", IFERROR(INDEX('Project Details'!$G$11:$FG$68, MATCH($B50, 'Project Details'!$B$11:$B$68, 0)), ""))</f>
        <v/>
      </c>
      <c r="BC50" s="2" t="str">
        <f>IF(IFERROR(INDEX('Project Details'!$C$11:$C$68, MATCH($B50, 'Project Details'!$B$11:$B$68, 0)), "")="", "", IFERROR(INDEX('Project Details'!$C$11:$C$68, MATCH($B50, 'Project Details'!$B$11:$B$68, 0)), ""))</f>
        <v/>
      </c>
      <c r="BD50" s="33" t="str">
        <f>IF(IFERROR(INDEX('Project Details'!$D$11:$D$68, MATCH($B50, 'Project Details'!$B$11:$B$68, 0)), "")="", "", IFERROR(INDEX('Project Details'!$D$11:$D$68, MATCH($B50, 'Project Details'!$B$11:$B$68, 0)), ""))</f>
        <v/>
      </c>
      <c r="BE50" s="33" t="str">
        <f>IF(IFERROR(INDEX('Project Details'!$E$11:$E$68, MATCH($B50, 'Project Details'!$B$11:$B$68, 0)), "")="", "", IFERROR(INDEX('Project Details'!$E$11:$E$68, MATCH($B50, 'Project Details'!$B$11:$B$68, 0)), ""))</f>
        <v/>
      </c>
      <c r="BF50" s="12" t="str">
        <f>IF(IFERROR(INDEX('Project Details'!$H$11:$H$68, MATCH($B50, 'Project Details'!$B$11:$B$68, 0)), "")="", "", 'Project Details'!$N$4)</f>
        <v/>
      </c>
      <c r="BW50" s="40" t="str">
        <f ca="1">IF(O50="", "", IF($BF50='Project Details'!$N$4, $CH$3, IF($BC50="", $CG$3, IFERROR(INDEX('Project Details'!$O$11:$O$20, MATCH($BC50, 'Project Details'!$N$11:$N$20, 0)), ""))))</f>
        <v/>
      </c>
      <c r="BX50" s="41" t="str">
        <f ca="1">IF(P50="", "", IF($BF50='Project Details'!$N$4, $CH$3, IF($BC50="", $CG$3, IFERROR(INDEX('Project Details'!$O$11:$O$20, MATCH($BC50, 'Project Details'!$N$11:$N$20, 0)), ""))))</f>
        <v/>
      </c>
      <c r="BY50" s="41" t="str">
        <f ca="1">IF(Q50="", "", IF($BF50='Project Details'!$N$4, $CH$3, IF($BC50="", $CG$3, IFERROR(INDEX('Project Details'!$O$11:$O$20, MATCH($BC50, 'Project Details'!$N$11:$N$20, 0)), ""))))</f>
        <v/>
      </c>
      <c r="BZ50" s="41" t="str">
        <f ca="1">IF(R50="", "", IF($BF50='Project Details'!$N$4, $CH$3, IF($BC50="", $CG$3, IFERROR(INDEX('Project Details'!$O$11:$O$20, MATCH($BC50, 'Project Details'!$N$11:$N$20, 0)), ""))))</f>
        <v/>
      </c>
      <c r="CA50" s="41" t="str">
        <f ca="1">IF(S50="", "", IF($BF50='Project Details'!$N$4, $CH$3, IF($BC50="", $CG$3, IFERROR(INDEX('Project Details'!$O$11:$O$20, MATCH($BC50, 'Project Details'!$N$11:$N$20, 0)), ""))))</f>
        <v/>
      </c>
      <c r="CB50" s="41" t="str">
        <f ca="1">IF(T50="", "", IF($BF50='Project Details'!$N$4, $CH$3, IF($BC50="", $CG$3, IFERROR(INDEX('Project Details'!$O$11:$O$20, MATCH($BC50, 'Project Details'!$N$11:$N$20, 0)), ""))))</f>
        <v/>
      </c>
      <c r="CC50" s="41" t="str">
        <f ca="1">IF(U50="", "", IF($BF50='Project Details'!$N$4, $CH$3, IF($BC50="", $CG$3, IFERROR(INDEX('Project Details'!$O$11:$O$20, MATCH($BC50, 'Project Details'!$N$11:$N$20, 0)), ""))))</f>
        <v/>
      </c>
      <c r="CD50" s="41" t="str">
        <f ca="1">IF(V50="", "", IF($BF50='Project Details'!$N$4, $CH$3, IF($BC50="", $CG$3, IFERROR(INDEX('Project Details'!$O$11:$O$20, MATCH($BC50, 'Project Details'!$N$11:$N$20, 0)), ""))))</f>
        <v/>
      </c>
      <c r="CE50" s="41" t="str">
        <f ca="1">IF(W50="", "", IF($BF50='Project Details'!$N$4, $CH$3, IF($BC50="", $CG$3, IFERROR(INDEX('Project Details'!$O$11:$O$20, MATCH($BC50, 'Project Details'!$N$11:$N$20, 0)), ""))))</f>
        <v/>
      </c>
      <c r="CF50" s="41" t="str">
        <f ca="1">IF(X50="", "", IF($BF50='Project Details'!$N$4, $CH$3, IF($BC50="", $CG$3, IFERROR(INDEX('Project Details'!$O$11:$O$20, MATCH($BC50, 'Project Details'!$N$11:$N$20, 0)), ""))))</f>
        <v/>
      </c>
      <c r="CG50" s="41" t="str">
        <f ca="1">IF(Y50="", "", IF($BF50='Project Details'!$N$4, $CH$3, IF($BC50="", $CG$3, IFERROR(INDEX('Project Details'!$O$11:$O$20, MATCH($BC50, 'Project Details'!$N$11:$N$20, 0)), ""))))</f>
        <v/>
      </c>
      <c r="CH50" s="41" t="str">
        <f ca="1">IF(Z50="", "", IF($BF50='Project Details'!$N$4, $CH$3, IF($BC50="", $CG$3, IFERROR(INDEX('Project Details'!$O$11:$O$20, MATCH($BC50, 'Project Details'!$N$11:$N$20, 0)), ""))))</f>
        <v/>
      </c>
      <c r="CI50" s="41" t="str">
        <f ca="1">IF(AA50="", "", IF($BF50='Project Details'!$N$4, $CH$3, IF($BC50="", $CG$3, IFERROR(INDEX('Project Details'!$O$11:$O$20, MATCH($BC50, 'Project Details'!$N$11:$N$20, 0)), ""))))</f>
        <v/>
      </c>
      <c r="CJ50" s="41" t="str">
        <f ca="1">IF(AB50="", "", IF($BF50='Project Details'!$N$4, $CH$3, IF($BC50="", $CG$3, IFERROR(INDEX('Project Details'!$O$11:$O$20, MATCH($BC50, 'Project Details'!$N$11:$N$20, 0)), ""))))</f>
        <v/>
      </c>
      <c r="CK50" s="41" t="str">
        <f ca="1">IF(AC50="", "", IF($BF50='Project Details'!$N$4, $CH$3, IF($BC50="", $CG$3, IFERROR(INDEX('Project Details'!$O$11:$O$20, MATCH($BC50, 'Project Details'!$N$11:$N$20, 0)), ""))))</f>
        <v/>
      </c>
      <c r="CL50" s="41" t="str">
        <f ca="1">IF(AD50="", "", IF($BF50='Project Details'!$N$4, $CH$3, IF($BC50="", $CG$3, IFERROR(INDEX('Project Details'!$O$11:$O$20, MATCH($BC50, 'Project Details'!$N$11:$N$20, 0)), ""))))</f>
        <v/>
      </c>
      <c r="CM50" s="41" t="str">
        <f ca="1">IF(AE50="", "", IF($BF50='Project Details'!$N$4, $CH$3, IF($BC50="", $CG$3, IFERROR(INDEX('Project Details'!$O$11:$O$20, MATCH($BC50, 'Project Details'!$N$11:$N$20, 0)), ""))))</f>
        <v/>
      </c>
      <c r="CN50" s="41" t="str">
        <f ca="1">IF(AF50="", "", IF($BF50='Project Details'!$N$4, $CH$3, IF($BC50="", $CG$3, IFERROR(INDEX('Project Details'!$O$11:$O$20, MATCH($BC50, 'Project Details'!$N$11:$N$20, 0)), ""))))</f>
        <v/>
      </c>
      <c r="CO50" s="41" t="str">
        <f ca="1">IF(AG50="", "", IF($BF50='Project Details'!$N$4, $CH$3, IF($BC50="", $CG$3, IFERROR(INDEX('Project Details'!$O$11:$O$20, MATCH($BC50, 'Project Details'!$N$11:$N$20, 0)), ""))))</f>
        <v/>
      </c>
      <c r="CP50" s="41" t="str">
        <f ca="1">IF(AH50="", "", IF($BF50='Project Details'!$N$4, $CH$3, IF($BC50="", $CG$3, IFERROR(INDEX('Project Details'!$O$11:$O$20, MATCH($BC50, 'Project Details'!$N$11:$N$20, 0)), ""))))</f>
        <v/>
      </c>
      <c r="CQ50" s="41" t="str">
        <f ca="1">IF(AI50="", "", IF($BF50='Project Details'!$N$4, $CH$3, IF($BC50="", $CG$3, IFERROR(INDEX('Project Details'!$O$11:$O$20, MATCH($BC50, 'Project Details'!$N$11:$N$20, 0)), ""))))</f>
        <v/>
      </c>
      <c r="CR50" s="41" t="str">
        <f ca="1">IF(AJ50="", "", IF($BF50='Project Details'!$N$4, $CH$3, IF($BC50="", $CG$3, IFERROR(INDEX('Project Details'!$O$11:$O$20, MATCH($BC50, 'Project Details'!$N$11:$N$20, 0)), ""))))</f>
        <v/>
      </c>
      <c r="CS50" s="41" t="str">
        <f ca="1">IF(AK50="", "", IF($BF50='Project Details'!$N$4, $CH$3, IF($BC50="", $CG$3, IFERROR(INDEX('Project Details'!$O$11:$O$20, MATCH($BC50, 'Project Details'!$N$11:$N$20, 0)), ""))))</f>
        <v/>
      </c>
      <c r="CT50" s="41" t="str">
        <f ca="1">IF(AL50="", "", IF($BF50='Project Details'!$N$4, $CH$3, IF($BC50="", $CG$3, IFERROR(INDEX('Project Details'!$O$11:$O$20, MATCH($BC50, 'Project Details'!$N$11:$N$20, 0)), ""))))</f>
        <v/>
      </c>
      <c r="CU50" s="41" t="str">
        <f ca="1">IF(AM50="", "", IF($BF50='Project Details'!$N$4, $CH$3, IF($BC50="", $CG$3, IFERROR(INDEX('Project Details'!$O$11:$O$20, MATCH($BC50, 'Project Details'!$N$11:$N$20, 0)), ""))))</f>
        <v/>
      </c>
      <c r="CV50" s="41" t="str">
        <f ca="1">IF(AN50="", "", IF($BF50='Project Details'!$N$4, $CH$3, IF($BC50="", $CG$3, IFERROR(INDEX('Project Details'!$O$11:$O$20, MATCH($BC50, 'Project Details'!$N$11:$N$20, 0)), ""))))</f>
        <v/>
      </c>
      <c r="CW50" s="41" t="str">
        <f ca="1">IF(AO50="", "", IF($BF50='Project Details'!$N$4, $CH$3, IF($BC50="", $CG$3, IFERROR(INDEX('Project Details'!$O$11:$O$20, MATCH($BC50, 'Project Details'!$N$11:$N$20, 0)), ""))))</f>
        <v/>
      </c>
      <c r="CX50" s="41" t="str">
        <f ca="1">IF(AP50="", "", IF($BF50='Project Details'!$N$4, $CH$3, IF($BC50="", $CG$3, IFERROR(INDEX('Project Details'!$O$11:$O$20, MATCH($BC50, 'Project Details'!$N$11:$N$20, 0)), ""))))</f>
        <v/>
      </c>
      <c r="CY50" s="41" t="str">
        <f ca="1">IF(AQ50="", "", IF($BF50='Project Details'!$N$4, $CH$3, IF($BC50="", $CG$3, IFERROR(INDEX('Project Details'!$O$11:$O$20, MATCH($BC50, 'Project Details'!$N$11:$N$20, 0)), ""))))</f>
        <v/>
      </c>
      <c r="CZ50" s="41" t="str">
        <f ca="1">IF(AR50="", "", IF($BF50='Project Details'!$N$4, $CH$3, IF($BC50="", $CG$3, IFERROR(INDEX('Project Details'!$O$11:$O$20, MATCH($BC50, 'Project Details'!$N$11:$N$20, 0)), ""))))</f>
        <v/>
      </c>
      <c r="DA50" s="42" t="str">
        <f ca="1">IF(AS50="", "", IF($BF50='Project Details'!$N$4, $CH$3, IF($BC50="", $CG$3, IFERROR(INDEX('Project Details'!$O$11:$O$20, MATCH($BC50, 'Project Details'!$N$11:$N$20, 0)), ""))))</f>
        <v/>
      </c>
    </row>
    <row r="51" spans="2:105" x14ac:dyDescent="0.25">
      <c r="B51" s="185" t="str">
        <f>IF('Project Details'!$B54="", "", 'Project Details'!$B54)</f>
        <v/>
      </c>
      <c r="C51" s="186"/>
      <c r="D51" s="186"/>
      <c r="E51" s="186"/>
      <c r="F51" s="186"/>
      <c r="G51" s="186"/>
      <c r="H51" s="186"/>
      <c r="I51" s="187"/>
      <c r="J51" s="32"/>
      <c r="K51" s="214" t="str">
        <f t="shared" si="34"/>
        <v/>
      </c>
      <c r="L51" s="215"/>
      <c r="M51" s="216"/>
      <c r="N51" s="32"/>
      <c r="O51" s="40" t="str">
        <f t="shared" ca="1" si="36"/>
        <v/>
      </c>
      <c r="P51" s="41" t="str">
        <f t="shared" ca="1" si="37"/>
        <v/>
      </c>
      <c r="Q51" s="41" t="str">
        <f t="shared" ca="1" si="38"/>
        <v/>
      </c>
      <c r="R51" s="41" t="str">
        <f t="shared" ca="1" si="39"/>
        <v/>
      </c>
      <c r="S51" s="41" t="str">
        <f t="shared" ca="1" si="40"/>
        <v/>
      </c>
      <c r="T51" s="41" t="str">
        <f t="shared" ca="1" si="41"/>
        <v/>
      </c>
      <c r="U51" s="41" t="str">
        <f t="shared" ca="1" si="42"/>
        <v/>
      </c>
      <c r="V51" s="41" t="str">
        <f t="shared" ca="1" si="43"/>
        <v/>
      </c>
      <c r="W51" s="41" t="str">
        <f t="shared" ca="1" si="44"/>
        <v/>
      </c>
      <c r="X51" s="41" t="str">
        <f t="shared" ca="1" si="45"/>
        <v/>
      </c>
      <c r="Y51" s="41" t="str">
        <f t="shared" ca="1" si="46"/>
        <v/>
      </c>
      <c r="Z51" s="41" t="str">
        <f t="shared" ca="1" si="47"/>
        <v/>
      </c>
      <c r="AA51" s="41" t="str">
        <f t="shared" ca="1" si="48"/>
        <v/>
      </c>
      <c r="AB51" s="41" t="str">
        <f t="shared" ca="1" si="49"/>
        <v/>
      </c>
      <c r="AC51" s="41" t="str">
        <f t="shared" ca="1" si="50"/>
        <v/>
      </c>
      <c r="AD51" s="41" t="str">
        <f t="shared" ca="1" si="51"/>
        <v/>
      </c>
      <c r="AE51" s="41" t="str">
        <f t="shared" ca="1" si="52"/>
        <v/>
      </c>
      <c r="AF51" s="41" t="str">
        <f t="shared" ca="1" si="53"/>
        <v/>
      </c>
      <c r="AG51" s="41" t="str">
        <f t="shared" ca="1" si="54"/>
        <v/>
      </c>
      <c r="AH51" s="41" t="str">
        <f t="shared" ca="1" si="55"/>
        <v/>
      </c>
      <c r="AI51" s="41" t="str">
        <f t="shared" ca="1" si="56"/>
        <v/>
      </c>
      <c r="AJ51" s="41" t="str">
        <f t="shared" ca="1" si="57"/>
        <v/>
      </c>
      <c r="AK51" s="41" t="str">
        <f t="shared" ca="1" si="58"/>
        <v/>
      </c>
      <c r="AL51" s="41" t="str">
        <f t="shared" ca="1" si="59"/>
        <v/>
      </c>
      <c r="AM51" s="41" t="str">
        <f t="shared" ca="1" si="60"/>
        <v/>
      </c>
      <c r="AN51" s="41" t="str">
        <f t="shared" ca="1" si="61"/>
        <v/>
      </c>
      <c r="AO51" s="41" t="str">
        <f t="shared" ca="1" si="62"/>
        <v/>
      </c>
      <c r="AP51" s="41" t="str">
        <f t="shared" ca="1" si="63"/>
        <v/>
      </c>
      <c r="AQ51" s="41" t="str">
        <f t="shared" ca="1" si="64"/>
        <v/>
      </c>
      <c r="AR51" s="41" t="str">
        <f t="shared" ca="1" si="65"/>
        <v/>
      </c>
      <c r="AS51" s="42" t="str">
        <f t="shared" ca="1" si="66"/>
        <v/>
      </c>
      <c r="BA51" s="11" t="str">
        <f>IF(IFERROR(INDEX('Project Details'!$F$11:$F$68, MATCH($B51, 'Project Details'!$B$11:$B$68, 0)), "")="", "", IFERROR(INDEX('Project Details'!$F$11:$F$68, MATCH($B51, 'Project Details'!$B$11:$B$68, 0)), ""))</f>
        <v/>
      </c>
      <c r="BB51" s="2" t="str">
        <f>IF(IFERROR(INDEX('Project Details'!$G$11:$G$68, MATCH($B51, 'Project Details'!$B$11:$B$68, 0)), "")="", "", IFERROR(INDEX('Project Details'!$G$11:$FG$68, MATCH($B51, 'Project Details'!$B$11:$B$68, 0)), ""))</f>
        <v/>
      </c>
      <c r="BC51" s="2" t="str">
        <f>IF(IFERROR(INDEX('Project Details'!$C$11:$C$68, MATCH($B51, 'Project Details'!$B$11:$B$68, 0)), "")="", "", IFERROR(INDEX('Project Details'!$C$11:$C$68, MATCH($B51, 'Project Details'!$B$11:$B$68, 0)), ""))</f>
        <v/>
      </c>
      <c r="BD51" s="33" t="str">
        <f>IF(IFERROR(INDEX('Project Details'!$D$11:$D$68, MATCH($B51, 'Project Details'!$B$11:$B$68, 0)), "")="", "", IFERROR(INDEX('Project Details'!$D$11:$D$68, MATCH($B51, 'Project Details'!$B$11:$B$68, 0)), ""))</f>
        <v/>
      </c>
      <c r="BE51" s="33" t="str">
        <f>IF(IFERROR(INDEX('Project Details'!$E$11:$E$68, MATCH($B51, 'Project Details'!$B$11:$B$68, 0)), "")="", "", IFERROR(INDEX('Project Details'!$E$11:$E$68, MATCH($B51, 'Project Details'!$B$11:$B$68, 0)), ""))</f>
        <v/>
      </c>
      <c r="BF51" s="12" t="str">
        <f>IF(IFERROR(INDEX('Project Details'!$H$11:$H$68, MATCH($B51, 'Project Details'!$B$11:$B$68, 0)), "")="", "", 'Project Details'!$N$4)</f>
        <v/>
      </c>
      <c r="BW51" s="40" t="str">
        <f ca="1">IF(O51="", "", IF($BF51='Project Details'!$N$4, $CH$3, IF($BC51="", $CG$3, IFERROR(INDEX('Project Details'!$O$11:$O$20, MATCH($BC51, 'Project Details'!$N$11:$N$20, 0)), ""))))</f>
        <v/>
      </c>
      <c r="BX51" s="41" t="str">
        <f ca="1">IF(P51="", "", IF($BF51='Project Details'!$N$4, $CH$3, IF($BC51="", $CG$3, IFERROR(INDEX('Project Details'!$O$11:$O$20, MATCH($BC51, 'Project Details'!$N$11:$N$20, 0)), ""))))</f>
        <v/>
      </c>
      <c r="BY51" s="41" t="str">
        <f ca="1">IF(Q51="", "", IF($BF51='Project Details'!$N$4, $CH$3, IF($BC51="", $CG$3, IFERROR(INDEX('Project Details'!$O$11:$O$20, MATCH($BC51, 'Project Details'!$N$11:$N$20, 0)), ""))))</f>
        <v/>
      </c>
      <c r="BZ51" s="41" t="str">
        <f ca="1">IF(R51="", "", IF($BF51='Project Details'!$N$4, $CH$3, IF($BC51="", $CG$3, IFERROR(INDEX('Project Details'!$O$11:$O$20, MATCH($BC51, 'Project Details'!$N$11:$N$20, 0)), ""))))</f>
        <v/>
      </c>
      <c r="CA51" s="41" t="str">
        <f ca="1">IF(S51="", "", IF($BF51='Project Details'!$N$4, $CH$3, IF($BC51="", $CG$3, IFERROR(INDEX('Project Details'!$O$11:$O$20, MATCH($BC51, 'Project Details'!$N$11:$N$20, 0)), ""))))</f>
        <v/>
      </c>
      <c r="CB51" s="41" t="str">
        <f ca="1">IF(T51="", "", IF($BF51='Project Details'!$N$4, $CH$3, IF($BC51="", $CG$3, IFERROR(INDEX('Project Details'!$O$11:$O$20, MATCH($BC51, 'Project Details'!$N$11:$N$20, 0)), ""))))</f>
        <v/>
      </c>
      <c r="CC51" s="41" t="str">
        <f ca="1">IF(U51="", "", IF($BF51='Project Details'!$N$4, $CH$3, IF($BC51="", $CG$3, IFERROR(INDEX('Project Details'!$O$11:$O$20, MATCH($BC51, 'Project Details'!$N$11:$N$20, 0)), ""))))</f>
        <v/>
      </c>
      <c r="CD51" s="41" t="str">
        <f ca="1">IF(V51="", "", IF($BF51='Project Details'!$N$4, $CH$3, IF($BC51="", $CG$3, IFERROR(INDEX('Project Details'!$O$11:$O$20, MATCH($BC51, 'Project Details'!$N$11:$N$20, 0)), ""))))</f>
        <v/>
      </c>
      <c r="CE51" s="41" t="str">
        <f ca="1">IF(W51="", "", IF($BF51='Project Details'!$N$4, $CH$3, IF($BC51="", $CG$3, IFERROR(INDEX('Project Details'!$O$11:$O$20, MATCH($BC51, 'Project Details'!$N$11:$N$20, 0)), ""))))</f>
        <v/>
      </c>
      <c r="CF51" s="41" t="str">
        <f ca="1">IF(X51="", "", IF($BF51='Project Details'!$N$4, $CH$3, IF($BC51="", $CG$3, IFERROR(INDEX('Project Details'!$O$11:$O$20, MATCH($BC51, 'Project Details'!$N$11:$N$20, 0)), ""))))</f>
        <v/>
      </c>
      <c r="CG51" s="41" t="str">
        <f ca="1">IF(Y51="", "", IF($BF51='Project Details'!$N$4, $CH$3, IF($BC51="", $CG$3, IFERROR(INDEX('Project Details'!$O$11:$O$20, MATCH($BC51, 'Project Details'!$N$11:$N$20, 0)), ""))))</f>
        <v/>
      </c>
      <c r="CH51" s="41" t="str">
        <f ca="1">IF(Z51="", "", IF($BF51='Project Details'!$N$4, $CH$3, IF($BC51="", $CG$3, IFERROR(INDEX('Project Details'!$O$11:$O$20, MATCH($BC51, 'Project Details'!$N$11:$N$20, 0)), ""))))</f>
        <v/>
      </c>
      <c r="CI51" s="41" t="str">
        <f ca="1">IF(AA51="", "", IF($BF51='Project Details'!$N$4, $CH$3, IF($BC51="", $CG$3, IFERROR(INDEX('Project Details'!$O$11:$O$20, MATCH($BC51, 'Project Details'!$N$11:$N$20, 0)), ""))))</f>
        <v/>
      </c>
      <c r="CJ51" s="41" t="str">
        <f ca="1">IF(AB51="", "", IF($BF51='Project Details'!$N$4, $CH$3, IF($BC51="", $CG$3, IFERROR(INDEX('Project Details'!$O$11:$O$20, MATCH($BC51, 'Project Details'!$N$11:$N$20, 0)), ""))))</f>
        <v/>
      </c>
      <c r="CK51" s="41" t="str">
        <f ca="1">IF(AC51="", "", IF($BF51='Project Details'!$N$4, $CH$3, IF($BC51="", $CG$3, IFERROR(INDEX('Project Details'!$O$11:$O$20, MATCH($BC51, 'Project Details'!$N$11:$N$20, 0)), ""))))</f>
        <v/>
      </c>
      <c r="CL51" s="41" t="str">
        <f ca="1">IF(AD51="", "", IF($BF51='Project Details'!$N$4, $CH$3, IF($BC51="", $CG$3, IFERROR(INDEX('Project Details'!$O$11:$O$20, MATCH($BC51, 'Project Details'!$N$11:$N$20, 0)), ""))))</f>
        <v/>
      </c>
      <c r="CM51" s="41" t="str">
        <f ca="1">IF(AE51="", "", IF($BF51='Project Details'!$N$4, $CH$3, IF($BC51="", $CG$3, IFERROR(INDEX('Project Details'!$O$11:$O$20, MATCH($BC51, 'Project Details'!$N$11:$N$20, 0)), ""))))</f>
        <v/>
      </c>
      <c r="CN51" s="41" t="str">
        <f ca="1">IF(AF51="", "", IF($BF51='Project Details'!$N$4, $CH$3, IF($BC51="", $CG$3, IFERROR(INDEX('Project Details'!$O$11:$O$20, MATCH($BC51, 'Project Details'!$N$11:$N$20, 0)), ""))))</f>
        <v/>
      </c>
      <c r="CO51" s="41" t="str">
        <f ca="1">IF(AG51="", "", IF($BF51='Project Details'!$N$4, $CH$3, IF($BC51="", $CG$3, IFERROR(INDEX('Project Details'!$O$11:$O$20, MATCH($BC51, 'Project Details'!$N$11:$N$20, 0)), ""))))</f>
        <v/>
      </c>
      <c r="CP51" s="41" t="str">
        <f ca="1">IF(AH51="", "", IF($BF51='Project Details'!$N$4, $CH$3, IF($BC51="", $CG$3, IFERROR(INDEX('Project Details'!$O$11:$O$20, MATCH($BC51, 'Project Details'!$N$11:$N$20, 0)), ""))))</f>
        <v/>
      </c>
      <c r="CQ51" s="41" t="str">
        <f ca="1">IF(AI51="", "", IF($BF51='Project Details'!$N$4, $CH$3, IF($BC51="", $CG$3, IFERROR(INDEX('Project Details'!$O$11:$O$20, MATCH($BC51, 'Project Details'!$N$11:$N$20, 0)), ""))))</f>
        <v/>
      </c>
      <c r="CR51" s="41" t="str">
        <f ca="1">IF(AJ51="", "", IF($BF51='Project Details'!$N$4, $CH$3, IF($BC51="", $CG$3, IFERROR(INDEX('Project Details'!$O$11:$O$20, MATCH($BC51, 'Project Details'!$N$11:$N$20, 0)), ""))))</f>
        <v/>
      </c>
      <c r="CS51" s="41" t="str">
        <f ca="1">IF(AK51="", "", IF($BF51='Project Details'!$N$4, $CH$3, IF($BC51="", $CG$3, IFERROR(INDEX('Project Details'!$O$11:$O$20, MATCH($BC51, 'Project Details'!$N$11:$N$20, 0)), ""))))</f>
        <v/>
      </c>
      <c r="CT51" s="41" t="str">
        <f ca="1">IF(AL51="", "", IF($BF51='Project Details'!$N$4, $CH$3, IF($BC51="", $CG$3, IFERROR(INDEX('Project Details'!$O$11:$O$20, MATCH($BC51, 'Project Details'!$N$11:$N$20, 0)), ""))))</f>
        <v/>
      </c>
      <c r="CU51" s="41" t="str">
        <f ca="1">IF(AM51="", "", IF($BF51='Project Details'!$N$4, $CH$3, IF($BC51="", $CG$3, IFERROR(INDEX('Project Details'!$O$11:$O$20, MATCH($BC51, 'Project Details'!$N$11:$N$20, 0)), ""))))</f>
        <v/>
      </c>
      <c r="CV51" s="41" t="str">
        <f ca="1">IF(AN51="", "", IF($BF51='Project Details'!$N$4, $CH$3, IF($BC51="", $CG$3, IFERROR(INDEX('Project Details'!$O$11:$O$20, MATCH($BC51, 'Project Details'!$N$11:$N$20, 0)), ""))))</f>
        <v/>
      </c>
      <c r="CW51" s="41" t="str">
        <f ca="1">IF(AO51="", "", IF($BF51='Project Details'!$N$4, $CH$3, IF($BC51="", $CG$3, IFERROR(INDEX('Project Details'!$O$11:$O$20, MATCH($BC51, 'Project Details'!$N$11:$N$20, 0)), ""))))</f>
        <v/>
      </c>
      <c r="CX51" s="41" t="str">
        <f ca="1">IF(AP51="", "", IF($BF51='Project Details'!$N$4, $CH$3, IF($BC51="", $CG$3, IFERROR(INDEX('Project Details'!$O$11:$O$20, MATCH($BC51, 'Project Details'!$N$11:$N$20, 0)), ""))))</f>
        <v/>
      </c>
      <c r="CY51" s="41" t="str">
        <f ca="1">IF(AQ51="", "", IF($BF51='Project Details'!$N$4, $CH$3, IF($BC51="", $CG$3, IFERROR(INDEX('Project Details'!$O$11:$O$20, MATCH($BC51, 'Project Details'!$N$11:$N$20, 0)), ""))))</f>
        <v/>
      </c>
      <c r="CZ51" s="41" t="str">
        <f ca="1">IF(AR51="", "", IF($BF51='Project Details'!$N$4, $CH$3, IF($BC51="", $CG$3, IFERROR(INDEX('Project Details'!$O$11:$O$20, MATCH($BC51, 'Project Details'!$N$11:$N$20, 0)), ""))))</f>
        <v/>
      </c>
      <c r="DA51" s="42" t="str">
        <f ca="1">IF(AS51="", "", IF($BF51='Project Details'!$N$4, $CH$3, IF($BC51="", $CG$3, IFERROR(INDEX('Project Details'!$O$11:$O$20, MATCH($BC51, 'Project Details'!$N$11:$N$20, 0)), ""))))</f>
        <v/>
      </c>
    </row>
    <row r="52" spans="2:105" x14ac:dyDescent="0.25">
      <c r="B52" s="185" t="str">
        <f>IF('Project Details'!$B55="", "", 'Project Details'!$B55)</f>
        <v/>
      </c>
      <c r="C52" s="186"/>
      <c r="D52" s="186"/>
      <c r="E52" s="186"/>
      <c r="F52" s="186"/>
      <c r="G52" s="186"/>
      <c r="H52" s="186"/>
      <c r="I52" s="187"/>
      <c r="J52" s="32"/>
      <c r="K52" s="214" t="str">
        <f t="shared" si="34"/>
        <v/>
      </c>
      <c r="L52" s="215"/>
      <c r="M52" s="216"/>
      <c r="N52" s="32"/>
      <c r="O52" s="40" t="str">
        <f t="shared" ca="1" si="36"/>
        <v/>
      </c>
      <c r="P52" s="41" t="str">
        <f t="shared" ca="1" si="37"/>
        <v/>
      </c>
      <c r="Q52" s="41" t="str">
        <f t="shared" ca="1" si="38"/>
        <v/>
      </c>
      <c r="R52" s="41" t="str">
        <f t="shared" ca="1" si="39"/>
        <v/>
      </c>
      <c r="S52" s="41" t="str">
        <f t="shared" ca="1" si="40"/>
        <v/>
      </c>
      <c r="T52" s="41" t="str">
        <f t="shared" ca="1" si="41"/>
        <v/>
      </c>
      <c r="U52" s="41" t="str">
        <f t="shared" ca="1" si="42"/>
        <v/>
      </c>
      <c r="V52" s="41" t="str">
        <f t="shared" ca="1" si="43"/>
        <v/>
      </c>
      <c r="W52" s="41" t="str">
        <f t="shared" ca="1" si="44"/>
        <v/>
      </c>
      <c r="X52" s="41" t="str">
        <f t="shared" ca="1" si="45"/>
        <v/>
      </c>
      <c r="Y52" s="41" t="str">
        <f t="shared" ca="1" si="46"/>
        <v/>
      </c>
      <c r="Z52" s="41" t="str">
        <f t="shared" ca="1" si="47"/>
        <v/>
      </c>
      <c r="AA52" s="41" t="str">
        <f t="shared" ca="1" si="48"/>
        <v/>
      </c>
      <c r="AB52" s="41" t="str">
        <f t="shared" ca="1" si="49"/>
        <v/>
      </c>
      <c r="AC52" s="41" t="str">
        <f t="shared" ca="1" si="50"/>
        <v/>
      </c>
      <c r="AD52" s="41" t="str">
        <f t="shared" ca="1" si="51"/>
        <v/>
      </c>
      <c r="AE52" s="41" t="str">
        <f t="shared" ca="1" si="52"/>
        <v/>
      </c>
      <c r="AF52" s="41" t="str">
        <f t="shared" ca="1" si="53"/>
        <v/>
      </c>
      <c r="AG52" s="41" t="str">
        <f t="shared" ca="1" si="54"/>
        <v/>
      </c>
      <c r="AH52" s="41" t="str">
        <f t="shared" ca="1" si="55"/>
        <v/>
      </c>
      <c r="AI52" s="41" t="str">
        <f t="shared" ca="1" si="56"/>
        <v/>
      </c>
      <c r="AJ52" s="41" t="str">
        <f t="shared" ca="1" si="57"/>
        <v/>
      </c>
      <c r="AK52" s="41" t="str">
        <f t="shared" ca="1" si="58"/>
        <v/>
      </c>
      <c r="AL52" s="41" t="str">
        <f t="shared" ca="1" si="59"/>
        <v/>
      </c>
      <c r="AM52" s="41" t="str">
        <f t="shared" ca="1" si="60"/>
        <v/>
      </c>
      <c r="AN52" s="41" t="str">
        <f t="shared" ca="1" si="61"/>
        <v/>
      </c>
      <c r="AO52" s="41" t="str">
        <f t="shared" ca="1" si="62"/>
        <v/>
      </c>
      <c r="AP52" s="41" t="str">
        <f t="shared" ca="1" si="63"/>
        <v/>
      </c>
      <c r="AQ52" s="41" t="str">
        <f t="shared" ca="1" si="64"/>
        <v/>
      </c>
      <c r="AR52" s="41" t="str">
        <f t="shared" ca="1" si="65"/>
        <v/>
      </c>
      <c r="AS52" s="42" t="str">
        <f t="shared" ca="1" si="66"/>
        <v/>
      </c>
      <c r="BA52" s="11" t="str">
        <f>IF(IFERROR(INDEX('Project Details'!$F$11:$F$68, MATCH($B52, 'Project Details'!$B$11:$B$68, 0)), "")="", "", IFERROR(INDEX('Project Details'!$F$11:$F$68, MATCH($B52, 'Project Details'!$B$11:$B$68, 0)), ""))</f>
        <v/>
      </c>
      <c r="BB52" s="2" t="str">
        <f>IF(IFERROR(INDEX('Project Details'!$G$11:$G$68, MATCH($B52, 'Project Details'!$B$11:$B$68, 0)), "")="", "", IFERROR(INDEX('Project Details'!$G$11:$FG$68, MATCH($B52, 'Project Details'!$B$11:$B$68, 0)), ""))</f>
        <v/>
      </c>
      <c r="BC52" s="2" t="str">
        <f>IF(IFERROR(INDEX('Project Details'!$C$11:$C$68, MATCH($B52, 'Project Details'!$B$11:$B$68, 0)), "")="", "", IFERROR(INDEX('Project Details'!$C$11:$C$68, MATCH($B52, 'Project Details'!$B$11:$B$68, 0)), ""))</f>
        <v/>
      </c>
      <c r="BD52" s="33" t="str">
        <f>IF(IFERROR(INDEX('Project Details'!$D$11:$D$68, MATCH($B52, 'Project Details'!$B$11:$B$68, 0)), "")="", "", IFERROR(INDEX('Project Details'!$D$11:$D$68, MATCH($B52, 'Project Details'!$B$11:$B$68, 0)), ""))</f>
        <v/>
      </c>
      <c r="BE52" s="33" t="str">
        <f>IF(IFERROR(INDEX('Project Details'!$E$11:$E$68, MATCH($B52, 'Project Details'!$B$11:$B$68, 0)), "")="", "", IFERROR(INDEX('Project Details'!$E$11:$E$68, MATCH($B52, 'Project Details'!$B$11:$B$68, 0)), ""))</f>
        <v/>
      </c>
      <c r="BF52" s="12" t="str">
        <f>IF(IFERROR(INDEX('Project Details'!$H$11:$H$68, MATCH($B52, 'Project Details'!$B$11:$B$68, 0)), "")="", "", 'Project Details'!$N$4)</f>
        <v/>
      </c>
      <c r="BW52" s="40" t="str">
        <f ca="1">IF(O52="", "", IF($BF52='Project Details'!$N$4, $CH$3, IF($BC52="", $CG$3, IFERROR(INDEX('Project Details'!$O$11:$O$20, MATCH($BC52, 'Project Details'!$N$11:$N$20, 0)), ""))))</f>
        <v/>
      </c>
      <c r="BX52" s="41" t="str">
        <f ca="1">IF(P52="", "", IF($BF52='Project Details'!$N$4, $CH$3, IF($BC52="", $CG$3, IFERROR(INDEX('Project Details'!$O$11:$O$20, MATCH($BC52, 'Project Details'!$N$11:$N$20, 0)), ""))))</f>
        <v/>
      </c>
      <c r="BY52" s="41" t="str">
        <f ca="1">IF(Q52="", "", IF($BF52='Project Details'!$N$4, $CH$3, IF($BC52="", $CG$3, IFERROR(INDEX('Project Details'!$O$11:$O$20, MATCH($BC52, 'Project Details'!$N$11:$N$20, 0)), ""))))</f>
        <v/>
      </c>
      <c r="BZ52" s="41" t="str">
        <f ca="1">IF(R52="", "", IF($BF52='Project Details'!$N$4, $CH$3, IF($BC52="", $CG$3, IFERROR(INDEX('Project Details'!$O$11:$O$20, MATCH($BC52, 'Project Details'!$N$11:$N$20, 0)), ""))))</f>
        <v/>
      </c>
      <c r="CA52" s="41" t="str">
        <f ca="1">IF(S52="", "", IF($BF52='Project Details'!$N$4, $CH$3, IF($BC52="", $CG$3, IFERROR(INDEX('Project Details'!$O$11:$O$20, MATCH($BC52, 'Project Details'!$N$11:$N$20, 0)), ""))))</f>
        <v/>
      </c>
      <c r="CB52" s="41" t="str">
        <f ca="1">IF(T52="", "", IF($BF52='Project Details'!$N$4, $CH$3, IF($BC52="", $CG$3, IFERROR(INDEX('Project Details'!$O$11:$O$20, MATCH($BC52, 'Project Details'!$N$11:$N$20, 0)), ""))))</f>
        <v/>
      </c>
      <c r="CC52" s="41" t="str">
        <f ca="1">IF(U52="", "", IF($BF52='Project Details'!$N$4, $CH$3, IF($BC52="", $CG$3, IFERROR(INDEX('Project Details'!$O$11:$O$20, MATCH($BC52, 'Project Details'!$N$11:$N$20, 0)), ""))))</f>
        <v/>
      </c>
      <c r="CD52" s="41" t="str">
        <f ca="1">IF(V52="", "", IF($BF52='Project Details'!$N$4, $CH$3, IF($BC52="", $CG$3, IFERROR(INDEX('Project Details'!$O$11:$O$20, MATCH($BC52, 'Project Details'!$N$11:$N$20, 0)), ""))))</f>
        <v/>
      </c>
      <c r="CE52" s="41" t="str">
        <f ca="1">IF(W52="", "", IF($BF52='Project Details'!$N$4, $CH$3, IF($BC52="", $CG$3, IFERROR(INDEX('Project Details'!$O$11:$O$20, MATCH($BC52, 'Project Details'!$N$11:$N$20, 0)), ""))))</f>
        <v/>
      </c>
      <c r="CF52" s="41" t="str">
        <f ca="1">IF(X52="", "", IF($BF52='Project Details'!$N$4, $CH$3, IF($BC52="", $CG$3, IFERROR(INDEX('Project Details'!$O$11:$O$20, MATCH($BC52, 'Project Details'!$N$11:$N$20, 0)), ""))))</f>
        <v/>
      </c>
      <c r="CG52" s="41" t="str">
        <f ca="1">IF(Y52="", "", IF($BF52='Project Details'!$N$4, $CH$3, IF($BC52="", $CG$3, IFERROR(INDEX('Project Details'!$O$11:$O$20, MATCH($BC52, 'Project Details'!$N$11:$N$20, 0)), ""))))</f>
        <v/>
      </c>
      <c r="CH52" s="41" t="str">
        <f ca="1">IF(Z52="", "", IF($BF52='Project Details'!$N$4, $CH$3, IF($BC52="", $CG$3, IFERROR(INDEX('Project Details'!$O$11:$O$20, MATCH($BC52, 'Project Details'!$N$11:$N$20, 0)), ""))))</f>
        <v/>
      </c>
      <c r="CI52" s="41" t="str">
        <f ca="1">IF(AA52="", "", IF($BF52='Project Details'!$N$4, $CH$3, IF($BC52="", $CG$3, IFERROR(INDEX('Project Details'!$O$11:$O$20, MATCH($BC52, 'Project Details'!$N$11:$N$20, 0)), ""))))</f>
        <v/>
      </c>
      <c r="CJ52" s="41" t="str">
        <f ca="1">IF(AB52="", "", IF($BF52='Project Details'!$N$4, $CH$3, IF($BC52="", $CG$3, IFERROR(INDEX('Project Details'!$O$11:$O$20, MATCH($BC52, 'Project Details'!$N$11:$N$20, 0)), ""))))</f>
        <v/>
      </c>
      <c r="CK52" s="41" t="str">
        <f ca="1">IF(AC52="", "", IF($BF52='Project Details'!$N$4, $CH$3, IF($BC52="", $CG$3, IFERROR(INDEX('Project Details'!$O$11:$O$20, MATCH($BC52, 'Project Details'!$N$11:$N$20, 0)), ""))))</f>
        <v/>
      </c>
      <c r="CL52" s="41" t="str">
        <f ca="1">IF(AD52="", "", IF($BF52='Project Details'!$N$4, $CH$3, IF($BC52="", $CG$3, IFERROR(INDEX('Project Details'!$O$11:$O$20, MATCH($BC52, 'Project Details'!$N$11:$N$20, 0)), ""))))</f>
        <v/>
      </c>
      <c r="CM52" s="41" t="str">
        <f ca="1">IF(AE52="", "", IF($BF52='Project Details'!$N$4, $CH$3, IF($BC52="", $CG$3, IFERROR(INDEX('Project Details'!$O$11:$O$20, MATCH($BC52, 'Project Details'!$N$11:$N$20, 0)), ""))))</f>
        <v/>
      </c>
      <c r="CN52" s="41" t="str">
        <f ca="1">IF(AF52="", "", IF($BF52='Project Details'!$N$4, $CH$3, IF($BC52="", $CG$3, IFERROR(INDEX('Project Details'!$O$11:$O$20, MATCH($BC52, 'Project Details'!$N$11:$N$20, 0)), ""))))</f>
        <v/>
      </c>
      <c r="CO52" s="41" t="str">
        <f ca="1">IF(AG52="", "", IF($BF52='Project Details'!$N$4, $CH$3, IF($BC52="", $CG$3, IFERROR(INDEX('Project Details'!$O$11:$O$20, MATCH($BC52, 'Project Details'!$N$11:$N$20, 0)), ""))))</f>
        <v/>
      </c>
      <c r="CP52" s="41" t="str">
        <f ca="1">IF(AH52="", "", IF($BF52='Project Details'!$N$4, $CH$3, IF($BC52="", $CG$3, IFERROR(INDEX('Project Details'!$O$11:$O$20, MATCH($BC52, 'Project Details'!$N$11:$N$20, 0)), ""))))</f>
        <v/>
      </c>
      <c r="CQ52" s="41" t="str">
        <f ca="1">IF(AI52="", "", IF($BF52='Project Details'!$N$4, $CH$3, IF($BC52="", $CG$3, IFERROR(INDEX('Project Details'!$O$11:$O$20, MATCH($BC52, 'Project Details'!$N$11:$N$20, 0)), ""))))</f>
        <v/>
      </c>
      <c r="CR52" s="41" t="str">
        <f ca="1">IF(AJ52="", "", IF($BF52='Project Details'!$N$4, $CH$3, IF($BC52="", $CG$3, IFERROR(INDEX('Project Details'!$O$11:$O$20, MATCH($BC52, 'Project Details'!$N$11:$N$20, 0)), ""))))</f>
        <v/>
      </c>
      <c r="CS52" s="41" t="str">
        <f ca="1">IF(AK52="", "", IF($BF52='Project Details'!$N$4, $CH$3, IF($BC52="", $CG$3, IFERROR(INDEX('Project Details'!$O$11:$O$20, MATCH($BC52, 'Project Details'!$N$11:$N$20, 0)), ""))))</f>
        <v/>
      </c>
      <c r="CT52" s="41" t="str">
        <f ca="1">IF(AL52="", "", IF($BF52='Project Details'!$N$4, $CH$3, IF($BC52="", $CG$3, IFERROR(INDEX('Project Details'!$O$11:$O$20, MATCH($BC52, 'Project Details'!$N$11:$N$20, 0)), ""))))</f>
        <v/>
      </c>
      <c r="CU52" s="41" t="str">
        <f ca="1">IF(AM52="", "", IF($BF52='Project Details'!$N$4, $CH$3, IF($BC52="", $CG$3, IFERROR(INDEX('Project Details'!$O$11:$O$20, MATCH($BC52, 'Project Details'!$N$11:$N$20, 0)), ""))))</f>
        <v/>
      </c>
      <c r="CV52" s="41" t="str">
        <f ca="1">IF(AN52="", "", IF($BF52='Project Details'!$N$4, $CH$3, IF($BC52="", $CG$3, IFERROR(INDEX('Project Details'!$O$11:$O$20, MATCH($BC52, 'Project Details'!$N$11:$N$20, 0)), ""))))</f>
        <v/>
      </c>
      <c r="CW52" s="41" t="str">
        <f ca="1">IF(AO52="", "", IF($BF52='Project Details'!$N$4, $CH$3, IF($BC52="", $CG$3, IFERROR(INDEX('Project Details'!$O$11:$O$20, MATCH($BC52, 'Project Details'!$N$11:$N$20, 0)), ""))))</f>
        <v/>
      </c>
      <c r="CX52" s="41" t="str">
        <f ca="1">IF(AP52="", "", IF($BF52='Project Details'!$N$4, $CH$3, IF($BC52="", $CG$3, IFERROR(INDEX('Project Details'!$O$11:$O$20, MATCH($BC52, 'Project Details'!$N$11:$N$20, 0)), ""))))</f>
        <v/>
      </c>
      <c r="CY52" s="41" t="str">
        <f ca="1">IF(AQ52="", "", IF($BF52='Project Details'!$N$4, $CH$3, IF($BC52="", $CG$3, IFERROR(INDEX('Project Details'!$O$11:$O$20, MATCH($BC52, 'Project Details'!$N$11:$N$20, 0)), ""))))</f>
        <v/>
      </c>
      <c r="CZ52" s="41" t="str">
        <f ca="1">IF(AR52="", "", IF($BF52='Project Details'!$N$4, $CH$3, IF($BC52="", $CG$3, IFERROR(INDEX('Project Details'!$O$11:$O$20, MATCH($BC52, 'Project Details'!$N$11:$N$20, 0)), ""))))</f>
        <v/>
      </c>
      <c r="DA52" s="42" t="str">
        <f ca="1">IF(AS52="", "", IF($BF52='Project Details'!$N$4, $CH$3, IF($BC52="", $CG$3, IFERROR(INDEX('Project Details'!$O$11:$O$20, MATCH($BC52, 'Project Details'!$N$11:$N$20, 0)), ""))))</f>
        <v/>
      </c>
    </row>
    <row r="53" spans="2:105" x14ac:dyDescent="0.25">
      <c r="B53" s="185" t="str">
        <f>IF('Project Details'!$B56="", "", 'Project Details'!$B56)</f>
        <v/>
      </c>
      <c r="C53" s="186"/>
      <c r="D53" s="186"/>
      <c r="E53" s="186"/>
      <c r="F53" s="186"/>
      <c r="G53" s="186"/>
      <c r="H53" s="186"/>
      <c r="I53" s="187"/>
      <c r="J53" s="32"/>
      <c r="K53" s="214" t="str">
        <f t="shared" si="34"/>
        <v/>
      </c>
      <c r="L53" s="215"/>
      <c r="M53" s="216"/>
      <c r="N53" s="32"/>
      <c r="O53" s="40" t="str">
        <f t="shared" ca="1" si="36"/>
        <v/>
      </c>
      <c r="P53" s="41" t="str">
        <f t="shared" ca="1" si="37"/>
        <v/>
      </c>
      <c r="Q53" s="41" t="str">
        <f t="shared" ca="1" si="38"/>
        <v/>
      </c>
      <c r="R53" s="41" t="str">
        <f t="shared" ca="1" si="39"/>
        <v/>
      </c>
      <c r="S53" s="41" t="str">
        <f t="shared" ca="1" si="40"/>
        <v/>
      </c>
      <c r="T53" s="41" t="str">
        <f t="shared" ca="1" si="41"/>
        <v/>
      </c>
      <c r="U53" s="41" t="str">
        <f t="shared" ca="1" si="42"/>
        <v/>
      </c>
      <c r="V53" s="41" t="str">
        <f t="shared" ca="1" si="43"/>
        <v/>
      </c>
      <c r="W53" s="41" t="str">
        <f t="shared" ca="1" si="44"/>
        <v/>
      </c>
      <c r="X53" s="41" t="str">
        <f t="shared" ca="1" si="45"/>
        <v/>
      </c>
      <c r="Y53" s="41" t="str">
        <f t="shared" ca="1" si="46"/>
        <v/>
      </c>
      <c r="Z53" s="41" t="str">
        <f t="shared" ca="1" si="47"/>
        <v/>
      </c>
      <c r="AA53" s="41" t="str">
        <f t="shared" ca="1" si="48"/>
        <v/>
      </c>
      <c r="AB53" s="41" t="str">
        <f t="shared" ca="1" si="49"/>
        <v/>
      </c>
      <c r="AC53" s="41" t="str">
        <f t="shared" ca="1" si="50"/>
        <v/>
      </c>
      <c r="AD53" s="41" t="str">
        <f t="shared" ca="1" si="51"/>
        <v/>
      </c>
      <c r="AE53" s="41" t="str">
        <f t="shared" ca="1" si="52"/>
        <v/>
      </c>
      <c r="AF53" s="41" t="str">
        <f t="shared" ca="1" si="53"/>
        <v/>
      </c>
      <c r="AG53" s="41" t="str">
        <f t="shared" ca="1" si="54"/>
        <v/>
      </c>
      <c r="AH53" s="41" t="str">
        <f t="shared" ca="1" si="55"/>
        <v/>
      </c>
      <c r="AI53" s="41" t="str">
        <f t="shared" ca="1" si="56"/>
        <v/>
      </c>
      <c r="AJ53" s="41" t="str">
        <f t="shared" ca="1" si="57"/>
        <v/>
      </c>
      <c r="AK53" s="41" t="str">
        <f t="shared" ca="1" si="58"/>
        <v/>
      </c>
      <c r="AL53" s="41" t="str">
        <f t="shared" ca="1" si="59"/>
        <v/>
      </c>
      <c r="AM53" s="41" t="str">
        <f t="shared" ca="1" si="60"/>
        <v/>
      </c>
      <c r="AN53" s="41" t="str">
        <f t="shared" ca="1" si="61"/>
        <v/>
      </c>
      <c r="AO53" s="41" t="str">
        <f t="shared" ca="1" si="62"/>
        <v/>
      </c>
      <c r="AP53" s="41" t="str">
        <f t="shared" ca="1" si="63"/>
        <v/>
      </c>
      <c r="AQ53" s="41" t="str">
        <f t="shared" ca="1" si="64"/>
        <v/>
      </c>
      <c r="AR53" s="41" t="str">
        <f t="shared" ca="1" si="65"/>
        <v/>
      </c>
      <c r="AS53" s="42" t="str">
        <f t="shared" ca="1" si="66"/>
        <v/>
      </c>
      <c r="BA53" s="11" t="str">
        <f>IF(IFERROR(INDEX('Project Details'!$F$11:$F$68, MATCH($B53, 'Project Details'!$B$11:$B$68, 0)), "")="", "", IFERROR(INDEX('Project Details'!$F$11:$F$68, MATCH($B53, 'Project Details'!$B$11:$B$68, 0)), ""))</f>
        <v/>
      </c>
      <c r="BB53" s="2" t="str">
        <f>IF(IFERROR(INDEX('Project Details'!$G$11:$G$68, MATCH($B53, 'Project Details'!$B$11:$B$68, 0)), "")="", "", IFERROR(INDEX('Project Details'!$G$11:$FG$68, MATCH($B53, 'Project Details'!$B$11:$B$68, 0)), ""))</f>
        <v/>
      </c>
      <c r="BC53" s="2" t="str">
        <f>IF(IFERROR(INDEX('Project Details'!$C$11:$C$68, MATCH($B53, 'Project Details'!$B$11:$B$68, 0)), "")="", "", IFERROR(INDEX('Project Details'!$C$11:$C$68, MATCH($B53, 'Project Details'!$B$11:$B$68, 0)), ""))</f>
        <v/>
      </c>
      <c r="BD53" s="33" t="str">
        <f>IF(IFERROR(INDEX('Project Details'!$D$11:$D$68, MATCH($B53, 'Project Details'!$B$11:$B$68, 0)), "")="", "", IFERROR(INDEX('Project Details'!$D$11:$D$68, MATCH($B53, 'Project Details'!$B$11:$B$68, 0)), ""))</f>
        <v/>
      </c>
      <c r="BE53" s="33" t="str">
        <f>IF(IFERROR(INDEX('Project Details'!$E$11:$E$68, MATCH($B53, 'Project Details'!$B$11:$B$68, 0)), "")="", "", IFERROR(INDEX('Project Details'!$E$11:$E$68, MATCH($B53, 'Project Details'!$B$11:$B$68, 0)), ""))</f>
        <v/>
      </c>
      <c r="BF53" s="12" t="str">
        <f>IF(IFERROR(INDEX('Project Details'!$H$11:$H$68, MATCH($B53, 'Project Details'!$B$11:$B$68, 0)), "")="", "", 'Project Details'!$N$4)</f>
        <v/>
      </c>
      <c r="BW53" s="40" t="str">
        <f ca="1">IF(O53="", "", IF($BF53='Project Details'!$N$4, $CH$3, IF($BC53="", $CG$3, IFERROR(INDEX('Project Details'!$O$11:$O$20, MATCH($BC53, 'Project Details'!$N$11:$N$20, 0)), ""))))</f>
        <v/>
      </c>
      <c r="BX53" s="41" t="str">
        <f ca="1">IF(P53="", "", IF($BF53='Project Details'!$N$4, $CH$3, IF($BC53="", $CG$3, IFERROR(INDEX('Project Details'!$O$11:$O$20, MATCH($BC53, 'Project Details'!$N$11:$N$20, 0)), ""))))</f>
        <v/>
      </c>
      <c r="BY53" s="41" t="str">
        <f ca="1">IF(Q53="", "", IF($BF53='Project Details'!$N$4, $CH$3, IF($BC53="", $CG$3, IFERROR(INDEX('Project Details'!$O$11:$O$20, MATCH($BC53, 'Project Details'!$N$11:$N$20, 0)), ""))))</f>
        <v/>
      </c>
      <c r="BZ53" s="41" t="str">
        <f ca="1">IF(R53="", "", IF($BF53='Project Details'!$N$4, $CH$3, IF($BC53="", $CG$3, IFERROR(INDEX('Project Details'!$O$11:$O$20, MATCH($BC53, 'Project Details'!$N$11:$N$20, 0)), ""))))</f>
        <v/>
      </c>
      <c r="CA53" s="41" t="str">
        <f ca="1">IF(S53="", "", IF($BF53='Project Details'!$N$4, $CH$3, IF($BC53="", $CG$3, IFERROR(INDEX('Project Details'!$O$11:$O$20, MATCH($BC53, 'Project Details'!$N$11:$N$20, 0)), ""))))</f>
        <v/>
      </c>
      <c r="CB53" s="41" t="str">
        <f ca="1">IF(T53="", "", IF($BF53='Project Details'!$N$4, $CH$3, IF($BC53="", $CG$3, IFERROR(INDEX('Project Details'!$O$11:$O$20, MATCH($BC53, 'Project Details'!$N$11:$N$20, 0)), ""))))</f>
        <v/>
      </c>
      <c r="CC53" s="41" t="str">
        <f ca="1">IF(U53="", "", IF($BF53='Project Details'!$N$4, $CH$3, IF($BC53="", $CG$3, IFERROR(INDEX('Project Details'!$O$11:$O$20, MATCH($BC53, 'Project Details'!$N$11:$N$20, 0)), ""))))</f>
        <v/>
      </c>
      <c r="CD53" s="41" t="str">
        <f ca="1">IF(V53="", "", IF($BF53='Project Details'!$N$4, $CH$3, IF($BC53="", $CG$3, IFERROR(INDEX('Project Details'!$O$11:$O$20, MATCH($BC53, 'Project Details'!$N$11:$N$20, 0)), ""))))</f>
        <v/>
      </c>
      <c r="CE53" s="41" t="str">
        <f ca="1">IF(W53="", "", IF($BF53='Project Details'!$N$4, $CH$3, IF($BC53="", $CG$3, IFERROR(INDEX('Project Details'!$O$11:$O$20, MATCH($BC53, 'Project Details'!$N$11:$N$20, 0)), ""))))</f>
        <v/>
      </c>
      <c r="CF53" s="41" t="str">
        <f ca="1">IF(X53="", "", IF($BF53='Project Details'!$N$4, $CH$3, IF($BC53="", $CG$3, IFERROR(INDEX('Project Details'!$O$11:$O$20, MATCH($BC53, 'Project Details'!$N$11:$N$20, 0)), ""))))</f>
        <v/>
      </c>
      <c r="CG53" s="41" t="str">
        <f ca="1">IF(Y53="", "", IF($BF53='Project Details'!$N$4, $CH$3, IF($BC53="", $CG$3, IFERROR(INDEX('Project Details'!$O$11:$O$20, MATCH($BC53, 'Project Details'!$N$11:$N$20, 0)), ""))))</f>
        <v/>
      </c>
      <c r="CH53" s="41" t="str">
        <f ca="1">IF(Z53="", "", IF($BF53='Project Details'!$N$4, $CH$3, IF($BC53="", $CG$3, IFERROR(INDEX('Project Details'!$O$11:$O$20, MATCH($BC53, 'Project Details'!$N$11:$N$20, 0)), ""))))</f>
        <v/>
      </c>
      <c r="CI53" s="41" t="str">
        <f ca="1">IF(AA53="", "", IF($BF53='Project Details'!$N$4, $CH$3, IF($BC53="", $CG$3, IFERROR(INDEX('Project Details'!$O$11:$O$20, MATCH($BC53, 'Project Details'!$N$11:$N$20, 0)), ""))))</f>
        <v/>
      </c>
      <c r="CJ53" s="41" t="str">
        <f ca="1">IF(AB53="", "", IF($BF53='Project Details'!$N$4, $CH$3, IF($BC53="", $CG$3, IFERROR(INDEX('Project Details'!$O$11:$O$20, MATCH($BC53, 'Project Details'!$N$11:$N$20, 0)), ""))))</f>
        <v/>
      </c>
      <c r="CK53" s="41" t="str">
        <f ca="1">IF(AC53="", "", IF($BF53='Project Details'!$N$4, $CH$3, IF($BC53="", $CG$3, IFERROR(INDEX('Project Details'!$O$11:$O$20, MATCH($BC53, 'Project Details'!$N$11:$N$20, 0)), ""))))</f>
        <v/>
      </c>
      <c r="CL53" s="41" t="str">
        <f ca="1">IF(AD53="", "", IF($BF53='Project Details'!$N$4, $CH$3, IF($BC53="", $CG$3, IFERROR(INDEX('Project Details'!$O$11:$O$20, MATCH($BC53, 'Project Details'!$N$11:$N$20, 0)), ""))))</f>
        <v/>
      </c>
      <c r="CM53" s="41" t="str">
        <f ca="1">IF(AE53="", "", IF($BF53='Project Details'!$N$4, $CH$3, IF($BC53="", $CG$3, IFERROR(INDEX('Project Details'!$O$11:$O$20, MATCH($BC53, 'Project Details'!$N$11:$N$20, 0)), ""))))</f>
        <v/>
      </c>
      <c r="CN53" s="41" t="str">
        <f ca="1">IF(AF53="", "", IF($BF53='Project Details'!$N$4, $CH$3, IF($BC53="", $CG$3, IFERROR(INDEX('Project Details'!$O$11:$O$20, MATCH($BC53, 'Project Details'!$N$11:$N$20, 0)), ""))))</f>
        <v/>
      </c>
      <c r="CO53" s="41" t="str">
        <f ca="1">IF(AG53="", "", IF($BF53='Project Details'!$N$4, $CH$3, IF($BC53="", $CG$3, IFERROR(INDEX('Project Details'!$O$11:$O$20, MATCH($BC53, 'Project Details'!$N$11:$N$20, 0)), ""))))</f>
        <v/>
      </c>
      <c r="CP53" s="41" t="str">
        <f ca="1">IF(AH53="", "", IF($BF53='Project Details'!$N$4, $CH$3, IF($BC53="", $CG$3, IFERROR(INDEX('Project Details'!$O$11:$O$20, MATCH($BC53, 'Project Details'!$N$11:$N$20, 0)), ""))))</f>
        <v/>
      </c>
      <c r="CQ53" s="41" t="str">
        <f ca="1">IF(AI53="", "", IF($BF53='Project Details'!$N$4, $CH$3, IF($BC53="", $CG$3, IFERROR(INDEX('Project Details'!$O$11:$O$20, MATCH($BC53, 'Project Details'!$N$11:$N$20, 0)), ""))))</f>
        <v/>
      </c>
      <c r="CR53" s="41" t="str">
        <f ca="1">IF(AJ53="", "", IF($BF53='Project Details'!$N$4, $CH$3, IF($BC53="", $CG$3, IFERROR(INDEX('Project Details'!$O$11:$O$20, MATCH($BC53, 'Project Details'!$N$11:$N$20, 0)), ""))))</f>
        <v/>
      </c>
      <c r="CS53" s="41" t="str">
        <f ca="1">IF(AK53="", "", IF($BF53='Project Details'!$N$4, $CH$3, IF($BC53="", $CG$3, IFERROR(INDEX('Project Details'!$O$11:$O$20, MATCH($BC53, 'Project Details'!$N$11:$N$20, 0)), ""))))</f>
        <v/>
      </c>
      <c r="CT53" s="41" t="str">
        <f ca="1">IF(AL53="", "", IF($BF53='Project Details'!$N$4, $CH$3, IF($BC53="", $CG$3, IFERROR(INDEX('Project Details'!$O$11:$O$20, MATCH($BC53, 'Project Details'!$N$11:$N$20, 0)), ""))))</f>
        <v/>
      </c>
      <c r="CU53" s="41" t="str">
        <f ca="1">IF(AM53="", "", IF($BF53='Project Details'!$N$4, $CH$3, IF($BC53="", $CG$3, IFERROR(INDEX('Project Details'!$O$11:$O$20, MATCH($BC53, 'Project Details'!$N$11:$N$20, 0)), ""))))</f>
        <v/>
      </c>
      <c r="CV53" s="41" t="str">
        <f ca="1">IF(AN53="", "", IF($BF53='Project Details'!$N$4, $CH$3, IF($BC53="", $CG$3, IFERROR(INDEX('Project Details'!$O$11:$O$20, MATCH($BC53, 'Project Details'!$N$11:$N$20, 0)), ""))))</f>
        <v/>
      </c>
      <c r="CW53" s="41" t="str">
        <f ca="1">IF(AO53="", "", IF($BF53='Project Details'!$N$4, $CH$3, IF($BC53="", $CG$3, IFERROR(INDEX('Project Details'!$O$11:$O$20, MATCH($BC53, 'Project Details'!$N$11:$N$20, 0)), ""))))</f>
        <v/>
      </c>
      <c r="CX53" s="41" t="str">
        <f ca="1">IF(AP53="", "", IF($BF53='Project Details'!$N$4, $CH$3, IF($BC53="", $CG$3, IFERROR(INDEX('Project Details'!$O$11:$O$20, MATCH($BC53, 'Project Details'!$N$11:$N$20, 0)), ""))))</f>
        <v/>
      </c>
      <c r="CY53" s="41" t="str">
        <f ca="1">IF(AQ53="", "", IF($BF53='Project Details'!$N$4, $CH$3, IF($BC53="", $CG$3, IFERROR(INDEX('Project Details'!$O$11:$O$20, MATCH($BC53, 'Project Details'!$N$11:$N$20, 0)), ""))))</f>
        <v/>
      </c>
      <c r="CZ53" s="41" t="str">
        <f ca="1">IF(AR53="", "", IF($BF53='Project Details'!$N$4, $CH$3, IF($BC53="", $CG$3, IFERROR(INDEX('Project Details'!$O$11:$O$20, MATCH($BC53, 'Project Details'!$N$11:$N$20, 0)), ""))))</f>
        <v/>
      </c>
      <c r="DA53" s="42" t="str">
        <f ca="1">IF(AS53="", "", IF($BF53='Project Details'!$N$4, $CH$3, IF($BC53="", $CG$3, IFERROR(INDEX('Project Details'!$O$11:$O$20, MATCH($BC53, 'Project Details'!$N$11:$N$20, 0)), ""))))</f>
        <v/>
      </c>
    </row>
    <row r="54" spans="2:105" x14ac:dyDescent="0.25">
      <c r="B54" s="185" t="str">
        <f>IF('Project Details'!$B57="", "", 'Project Details'!$B57)</f>
        <v/>
      </c>
      <c r="C54" s="186"/>
      <c r="D54" s="186"/>
      <c r="E54" s="186"/>
      <c r="F54" s="186"/>
      <c r="G54" s="186"/>
      <c r="H54" s="186"/>
      <c r="I54" s="187"/>
      <c r="J54" s="32"/>
      <c r="K54" s="214" t="str">
        <f t="shared" si="34"/>
        <v/>
      </c>
      <c r="L54" s="215"/>
      <c r="M54" s="216"/>
      <c r="N54" s="32"/>
      <c r="O54" s="40" t="str">
        <f t="shared" ca="1" si="36"/>
        <v/>
      </c>
      <c r="P54" s="41" t="str">
        <f t="shared" ca="1" si="37"/>
        <v/>
      </c>
      <c r="Q54" s="41" t="str">
        <f t="shared" ca="1" si="38"/>
        <v/>
      </c>
      <c r="R54" s="41" t="str">
        <f t="shared" ca="1" si="39"/>
        <v/>
      </c>
      <c r="S54" s="41" t="str">
        <f t="shared" ca="1" si="40"/>
        <v/>
      </c>
      <c r="T54" s="41" t="str">
        <f t="shared" ca="1" si="41"/>
        <v/>
      </c>
      <c r="U54" s="41" t="str">
        <f t="shared" ca="1" si="42"/>
        <v/>
      </c>
      <c r="V54" s="41" t="str">
        <f t="shared" ca="1" si="43"/>
        <v/>
      </c>
      <c r="W54" s="41" t="str">
        <f t="shared" ca="1" si="44"/>
        <v/>
      </c>
      <c r="X54" s="41" t="str">
        <f t="shared" ca="1" si="45"/>
        <v/>
      </c>
      <c r="Y54" s="41" t="str">
        <f t="shared" ca="1" si="46"/>
        <v/>
      </c>
      <c r="Z54" s="41" t="str">
        <f t="shared" ca="1" si="47"/>
        <v/>
      </c>
      <c r="AA54" s="41" t="str">
        <f t="shared" ca="1" si="48"/>
        <v/>
      </c>
      <c r="AB54" s="41" t="str">
        <f t="shared" ca="1" si="49"/>
        <v/>
      </c>
      <c r="AC54" s="41" t="str">
        <f t="shared" ca="1" si="50"/>
        <v/>
      </c>
      <c r="AD54" s="41" t="str">
        <f t="shared" ca="1" si="51"/>
        <v/>
      </c>
      <c r="AE54" s="41" t="str">
        <f t="shared" ca="1" si="52"/>
        <v/>
      </c>
      <c r="AF54" s="41" t="str">
        <f t="shared" ca="1" si="53"/>
        <v/>
      </c>
      <c r="AG54" s="41" t="str">
        <f t="shared" ca="1" si="54"/>
        <v/>
      </c>
      <c r="AH54" s="41" t="str">
        <f t="shared" ca="1" si="55"/>
        <v/>
      </c>
      <c r="AI54" s="41" t="str">
        <f t="shared" ca="1" si="56"/>
        <v/>
      </c>
      <c r="AJ54" s="41" t="str">
        <f t="shared" ca="1" si="57"/>
        <v/>
      </c>
      <c r="AK54" s="41" t="str">
        <f t="shared" ca="1" si="58"/>
        <v/>
      </c>
      <c r="AL54" s="41" t="str">
        <f t="shared" ca="1" si="59"/>
        <v/>
      </c>
      <c r="AM54" s="41" t="str">
        <f t="shared" ca="1" si="60"/>
        <v/>
      </c>
      <c r="AN54" s="41" t="str">
        <f t="shared" ca="1" si="61"/>
        <v/>
      </c>
      <c r="AO54" s="41" t="str">
        <f t="shared" ca="1" si="62"/>
        <v/>
      </c>
      <c r="AP54" s="41" t="str">
        <f t="shared" ca="1" si="63"/>
        <v/>
      </c>
      <c r="AQ54" s="41" t="str">
        <f t="shared" ca="1" si="64"/>
        <v/>
      </c>
      <c r="AR54" s="41" t="str">
        <f t="shared" ca="1" si="65"/>
        <v/>
      </c>
      <c r="AS54" s="42" t="str">
        <f t="shared" ca="1" si="66"/>
        <v/>
      </c>
      <c r="BA54" s="11" t="str">
        <f>IF(IFERROR(INDEX('Project Details'!$F$11:$F$68, MATCH($B54, 'Project Details'!$B$11:$B$68, 0)), "")="", "", IFERROR(INDEX('Project Details'!$F$11:$F$68, MATCH($B54, 'Project Details'!$B$11:$B$68, 0)), ""))</f>
        <v/>
      </c>
      <c r="BB54" s="2" t="str">
        <f>IF(IFERROR(INDEX('Project Details'!$G$11:$G$68, MATCH($B54, 'Project Details'!$B$11:$B$68, 0)), "")="", "", IFERROR(INDEX('Project Details'!$G$11:$FG$68, MATCH($B54, 'Project Details'!$B$11:$B$68, 0)), ""))</f>
        <v/>
      </c>
      <c r="BC54" s="2" t="str">
        <f>IF(IFERROR(INDEX('Project Details'!$C$11:$C$68, MATCH($B54, 'Project Details'!$B$11:$B$68, 0)), "")="", "", IFERROR(INDEX('Project Details'!$C$11:$C$68, MATCH($B54, 'Project Details'!$B$11:$B$68, 0)), ""))</f>
        <v/>
      </c>
      <c r="BD54" s="33" t="str">
        <f>IF(IFERROR(INDEX('Project Details'!$D$11:$D$68, MATCH($B54, 'Project Details'!$B$11:$B$68, 0)), "")="", "", IFERROR(INDEX('Project Details'!$D$11:$D$68, MATCH($B54, 'Project Details'!$B$11:$B$68, 0)), ""))</f>
        <v/>
      </c>
      <c r="BE54" s="33" t="str">
        <f>IF(IFERROR(INDEX('Project Details'!$E$11:$E$68, MATCH($B54, 'Project Details'!$B$11:$B$68, 0)), "")="", "", IFERROR(INDEX('Project Details'!$E$11:$E$68, MATCH($B54, 'Project Details'!$B$11:$B$68, 0)), ""))</f>
        <v/>
      </c>
      <c r="BF54" s="12" t="str">
        <f>IF(IFERROR(INDEX('Project Details'!$H$11:$H$68, MATCH($B54, 'Project Details'!$B$11:$B$68, 0)), "")="", "", 'Project Details'!$N$4)</f>
        <v/>
      </c>
      <c r="BW54" s="40" t="str">
        <f ca="1">IF(O54="", "", IF($BF54='Project Details'!$N$4, $CH$3, IF($BC54="", $CG$3, IFERROR(INDEX('Project Details'!$O$11:$O$20, MATCH($BC54, 'Project Details'!$N$11:$N$20, 0)), ""))))</f>
        <v/>
      </c>
      <c r="BX54" s="41" t="str">
        <f ca="1">IF(P54="", "", IF($BF54='Project Details'!$N$4, $CH$3, IF($BC54="", $CG$3, IFERROR(INDEX('Project Details'!$O$11:$O$20, MATCH($BC54, 'Project Details'!$N$11:$N$20, 0)), ""))))</f>
        <v/>
      </c>
      <c r="BY54" s="41" t="str">
        <f ca="1">IF(Q54="", "", IF($BF54='Project Details'!$N$4, $CH$3, IF($BC54="", $CG$3, IFERROR(INDEX('Project Details'!$O$11:$O$20, MATCH($BC54, 'Project Details'!$N$11:$N$20, 0)), ""))))</f>
        <v/>
      </c>
      <c r="BZ54" s="41" t="str">
        <f ca="1">IF(R54="", "", IF($BF54='Project Details'!$N$4, $CH$3, IF($BC54="", $CG$3, IFERROR(INDEX('Project Details'!$O$11:$O$20, MATCH($BC54, 'Project Details'!$N$11:$N$20, 0)), ""))))</f>
        <v/>
      </c>
      <c r="CA54" s="41" t="str">
        <f ca="1">IF(S54="", "", IF($BF54='Project Details'!$N$4, $CH$3, IF($BC54="", $CG$3, IFERROR(INDEX('Project Details'!$O$11:$O$20, MATCH($BC54, 'Project Details'!$N$11:$N$20, 0)), ""))))</f>
        <v/>
      </c>
      <c r="CB54" s="41" t="str">
        <f ca="1">IF(T54="", "", IF($BF54='Project Details'!$N$4, $CH$3, IF($BC54="", $CG$3, IFERROR(INDEX('Project Details'!$O$11:$O$20, MATCH($BC54, 'Project Details'!$N$11:$N$20, 0)), ""))))</f>
        <v/>
      </c>
      <c r="CC54" s="41" t="str">
        <f ca="1">IF(U54="", "", IF($BF54='Project Details'!$N$4, $CH$3, IF($BC54="", $CG$3, IFERROR(INDEX('Project Details'!$O$11:$O$20, MATCH($BC54, 'Project Details'!$N$11:$N$20, 0)), ""))))</f>
        <v/>
      </c>
      <c r="CD54" s="41" t="str">
        <f ca="1">IF(V54="", "", IF($BF54='Project Details'!$N$4, $CH$3, IF($BC54="", $CG$3, IFERROR(INDEX('Project Details'!$O$11:$O$20, MATCH($BC54, 'Project Details'!$N$11:$N$20, 0)), ""))))</f>
        <v/>
      </c>
      <c r="CE54" s="41" t="str">
        <f ca="1">IF(W54="", "", IF($BF54='Project Details'!$N$4, $CH$3, IF($BC54="", $CG$3, IFERROR(INDEX('Project Details'!$O$11:$O$20, MATCH($BC54, 'Project Details'!$N$11:$N$20, 0)), ""))))</f>
        <v/>
      </c>
      <c r="CF54" s="41" t="str">
        <f ca="1">IF(X54="", "", IF($BF54='Project Details'!$N$4, $CH$3, IF($BC54="", $CG$3, IFERROR(INDEX('Project Details'!$O$11:$O$20, MATCH($BC54, 'Project Details'!$N$11:$N$20, 0)), ""))))</f>
        <v/>
      </c>
      <c r="CG54" s="41" t="str">
        <f ca="1">IF(Y54="", "", IF($BF54='Project Details'!$N$4, $CH$3, IF($BC54="", $CG$3, IFERROR(INDEX('Project Details'!$O$11:$O$20, MATCH($BC54, 'Project Details'!$N$11:$N$20, 0)), ""))))</f>
        <v/>
      </c>
      <c r="CH54" s="41" t="str">
        <f ca="1">IF(Z54="", "", IF($BF54='Project Details'!$N$4, $CH$3, IF($BC54="", $CG$3, IFERROR(INDEX('Project Details'!$O$11:$O$20, MATCH($BC54, 'Project Details'!$N$11:$N$20, 0)), ""))))</f>
        <v/>
      </c>
      <c r="CI54" s="41" t="str">
        <f ca="1">IF(AA54="", "", IF($BF54='Project Details'!$N$4, $CH$3, IF($BC54="", $CG$3, IFERROR(INDEX('Project Details'!$O$11:$O$20, MATCH($BC54, 'Project Details'!$N$11:$N$20, 0)), ""))))</f>
        <v/>
      </c>
      <c r="CJ54" s="41" t="str">
        <f ca="1">IF(AB54="", "", IF($BF54='Project Details'!$N$4, $CH$3, IF($BC54="", $CG$3, IFERROR(INDEX('Project Details'!$O$11:$O$20, MATCH($BC54, 'Project Details'!$N$11:$N$20, 0)), ""))))</f>
        <v/>
      </c>
      <c r="CK54" s="41" t="str">
        <f ca="1">IF(AC54="", "", IF($BF54='Project Details'!$N$4, $CH$3, IF($BC54="", $CG$3, IFERROR(INDEX('Project Details'!$O$11:$O$20, MATCH($BC54, 'Project Details'!$N$11:$N$20, 0)), ""))))</f>
        <v/>
      </c>
      <c r="CL54" s="41" t="str">
        <f ca="1">IF(AD54="", "", IF($BF54='Project Details'!$N$4, $CH$3, IF($BC54="", $CG$3, IFERROR(INDEX('Project Details'!$O$11:$O$20, MATCH($BC54, 'Project Details'!$N$11:$N$20, 0)), ""))))</f>
        <v/>
      </c>
      <c r="CM54" s="41" t="str">
        <f ca="1">IF(AE54="", "", IF($BF54='Project Details'!$N$4, $CH$3, IF($BC54="", $CG$3, IFERROR(INDEX('Project Details'!$O$11:$O$20, MATCH($BC54, 'Project Details'!$N$11:$N$20, 0)), ""))))</f>
        <v/>
      </c>
      <c r="CN54" s="41" t="str">
        <f ca="1">IF(AF54="", "", IF($BF54='Project Details'!$N$4, $CH$3, IF($BC54="", $CG$3, IFERROR(INDEX('Project Details'!$O$11:$O$20, MATCH($BC54, 'Project Details'!$N$11:$N$20, 0)), ""))))</f>
        <v/>
      </c>
      <c r="CO54" s="41" t="str">
        <f ca="1">IF(AG54="", "", IF($BF54='Project Details'!$N$4, $CH$3, IF($BC54="", $CG$3, IFERROR(INDEX('Project Details'!$O$11:$O$20, MATCH($BC54, 'Project Details'!$N$11:$N$20, 0)), ""))))</f>
        <v/>
      </c>
      <c r="CP54" s="41" t="str">
        <f ca="1">IF(AH54="", "", IF($BF54='Project Details'!$N$4, $CH$3, IF($BC54="", $CG$3, IFERROR(INDEX('Project Details'!$O$11:$O$20, MATCH($BC54, 'Project Details'!$N$11:$N$20, 0)), ""))))</f>
        <v/>
      </c>
      <c r="CQ54" s="41" t="str">
        <f ca="1">IF(AI54="", "", IF($BF54='Project Details'!$N$4, $CH$3, IF($BC54="", $CG$3, IFERROR(INDEX('Project Details'!$O$11:$O$20, MATCH($BC54, 'Project Details'!$N$11:$N$20, 0)), ""))))</f>
        <v/>
      </c>
      <c r="CR54" s="41" t="str">
        <f ca="1">IF(AJ54="", "", IF($BF54='Project Details'!$N$4, $CH$3, IF($BC54="", $CG$3, IFERROR(INDEX('Project Details'!$O$11:$O$20, MATCH($BC54, 'Project Details'!$N$11:$N$20, 0)), ""))))</f>
        <v/>
      </c>
      <c r="CS54" s="41" t="str">
        <f ca="1">IF(AK54="", "", IF($BF54='Project Details'!$N$4, $CH$3, IF($BC54="", $CG$3, IFERROR(INDEX('Project Details'!$O$11:$O$20, MATCH($BC54, 'Project Details'!$N$11:$N$20, 0)), ""))))</f>
        <v/>
      </c>
      <c r="CT54" s="41" t="str">
        <f ca="1">IF(AL54="", "", IF($BF54='Project Details'!$N$4, $CH$3, IF($BC54="", $CG$3, IFERROR(INDEX('Project Details'!$O$11:$O$20, MATCH($BC54, 'Project Details'!$N$11:$N$20, 0)), ""))))</f>
        <v/>
      </c>
      <c r="CU54" s="41" t="str">
        <f ca="1">IF(AM54="", "", IF($BF54='Project Details'!$N$4, $CH$3, IF($BC54="", $CG$3, IFERROR(INDEX('Project Details'!$O$11:$O$20, MATCH($BC54, 'Project Details'!$N$11:$N$20, 0)), ""))))</f>
        <v/>
      </c>
      <c r="CV54" s="41" t="str">
        <f ca="1">IF(AN54="", "", IF($BF54='Project Details'!$N$4, $CH$3, IF($BC54="", $CG$3, IFERROR(INDEX('Project Details'!$O$11:$O$20, MATCH($BC54, 'Project Details'!$N$11:$N$20, 0)), ""))))</f>
        <v/>
      </c>
      <c r="CW54" s="41" t="str">
        <f ca="1">IF(AO54="", "", IF($BF54='Project Details'!$N$4, $CH$3, IF($BC54="", $CG$3, IFERROR(INDEX('Project Details'!$O$11:$O$20, MATCH($BC54, 'Project Details'!$N$11:$N$20, 0)), ""))))</f>
        <v/>
      </c>
      <c r="CX54" s="41" t="str">
        <f ca="1">IF(AP54="", "", IF($BF54='Project Details'!$N$4, $CH$3, IF($BC54="", $CG$3, IFERROR(INDEX('Project Details'!$O$11:$O$20, MATCH($BC54, 'Project Details'!$N$11:$N$20, 0)), ""))))</f>
        <v/>
      </c>
      <c r="CY54" s="41" t="str">
        <f ca="1">IF(AQ54="", "", IF($BF54='Project Details'!$N$4, $CH$3, IF($BC54="", $CG$3, IFERROR(INDEX('Project Details'!$O$11:$O$20, MATCH($BC54, 'Project Details'!$N$11:$N$20, 0)), ""))))</f>
        <v/>
      </c>
      <c r="CZ54" s="41" t="str">
        <f ca="1">IF(AR54="", "", IF($BF54='Project Details'!$N$4, $CH$3, IF($BC54="", $CG$3, IFERROR(INDEX('Project Details'!$O$11:$O$20, MATCH($BC54, 'Project Details'!$N$11:$N$20, 0)), ""))))</f>
        <v/>
      </c>
      <c r="DA54" s="42" t="str">
        <f ca="1">IF(AS54="", "", IF($BF54='Project Details'!$N$4, $CH$3, IF($BC54="", $CG$3, IFERROR(INDEX('Project Details'!$O$11:$O$20, MATCH($BC54, 'Project Details'!$N$11:$N$20, 0)), ""))))</f>
        <v/>
      </c>
    </row>
    <row r="55" spans="2:105" x14ac:dyDescent="0.25">
      <c r="B55" s="185" t="str">
        <f>IF('Project Details'!$B58="", "", 'Project Details'!$B58)</f>
        <v/>
      </c>
      <c r="C55" s="186"/>
      <c r="D55" s="186"/>
      <c r="E55" s="186"/>
      <c r="F55" s="186"/>
      <c r="G55" s="186"/>
      <c r="H55" s="186"/>
      <c r="I55" s="187"/>
      <c r="J55" s="32"/>
      <c r="K55" s="214" t="str">
        <f t="shared" si="34"/>
        <v/>
      </c>
      <c r="L55" s="215"/>
      <c r="M55" s="216"/>
      <c r="N55" s="32"/>
      <c r="O55" s="40" t="str">
        <f t="shared" ca="1" si="36"/>
        <v/>
      </c>
      <c r="P55" s="41" t="str">
        <f t="shared" ca="1" si="37"/>
        <v/>
      </c>
      <c r="Q55" s="41" t="str">
        <f t="shared" ca="1" si="38"/>
        <v/>
      </c>
      <c r="R55" s="41" t="str">
        <f t="shared" ca="1" si="39"/>
        <v/>
      </c>
      <c r="S55" s="41" t="str">
        <f t="shared" ca="1" si="40"/>
        <v/>
      </c>
      <c r="T55" s="41" t="str">
        <f t="shared" ca="1" si="41"/>
        <v/>
      </c>
      <c r="U55" s="41" t="str">
        <f t="shared" ca="1" si="42"/>
        <v/>
      </c>
      <c r="V55" s="41" t="str">
        <f t="shared" ca="1" si="43"/>
        <v/>
      </c>
      <c r="W55" s="41" t="str">
        <f t="shared" ca="1" si="44"/>
        <v/>
      </c>
      <c r="X55" s="41" t="str">
        <f t="shared" ca="1" si="45"/>
        <v/>
      </c>
      <c r="Y55" s="41" t="str">
        <f t="shared" ca="1" si="46"/>
        <v/>
      </c>
      <c r="Z55" s="41" t="str">
        <f t="shared" ca="1" si="47"/>
        <v/>
      </c>
      <c r="AA55" s="41" t="str">
        <f t="shared" ca="1" si="48"/>
        <v/>
      </c>
      <c r="AB55" s="41" t="str">
        <f t="shared" ca="1" si="49"/>
        <v/>
      </c>
      <c r="AC55" s="41" t="str">
        <f t="shared" ca="1" si="50"/>
        <v/>
      </c>
      <c r="AD55" s="41" t="str">
        <f t="shared" ca="1" si="51"/>
        <v/>
      </c>
      <c r="AE55" s="41" t="str">
        <f t="shared" ca="1" si="52"/>
        <v/>
      </c>
      <c r="AF55" s="41" t="str">
        <f t="shared" ca="1" si="53"/>
        <v/>
      </c>
      <c r="AG55" s="41" t="str">
        <f t="shared" ca="1" si="54"/>
        <v/>
      </c>
      <c r="AH55" s="41" t="str">
        <f t="shared" ca="1" si="55"/>
        <v/>
      </c>
      <c r="AI55" s="41" t="str">
        <f t="shared" ca="1" si="56"/>
        <v/>
      </c>
      <c r="AJ55" s="41" t="str">
        <f t="shared" ca="1" si="57"/>
        <v/>
      </c>
      <c r="AK55" s="41" t="str">
        <f t="shared" ca="1" si="58"/>
        <v/>
      </c>
      <c r="AL55" s="41" t="str">
        <f t="shared" ca="1" si="59"/>
        <v/>
      </c>
      <c r="AM55" s="41" t="str">
        <f t="shared" ca="1" si="60"/>
        <v/>
      </c>
      <c r="AN55" s="41" t="str">
        <f t="shared" ca="1" si="61"/>
        <v/>
      </c>
      <c r="AO55" s="41" t="str">
        <f t="shared" ca="1" si="62"/>
        <v/>
      </c>
      <c r="AP55" s="41" t="str">
        <f t="shared" ca="1" si="63"/>
        <v/>
      </c>
      <c r="AQ55" s="41" t="str">
        <f t="shared" ca="1" si="64"/>
        <v/>
      </c>
      <c r="AR55" s="41" t="str">
        <f t="shared" ca="1" si="65"/>
        <v/>
      </c>
      <c r="AS55" s="42" t="str">
        <f t="shared" ca="1" si="66"/>
        <v/>
      </c>
      <c r="BA55" s="11" t="str">
        <f>IF(IFERROR(INDEX('Project Details'!$F$11:$F$68, MATCH($B55, 'Project Details'!$B$11:$B$68, 0)), "")="", "", IFERROR(INDEX('Project Details'!$F$11:$F$68, MATCH($B55, 'Project Details'!$B$11:$B$68, 0)), ""))</f>
        <v/>
      </c>
      <c r="BB55" s="2" t="str">
        <f>IF(IFERROR(INDEX('Project Details'!$G$11:$G$68, MATCH($B55, 'Project Details'!$B$11:$B$68, 0)), "")="", "", IFERROR(INDEX('Project Details'!$G$11:$FG$68, MATCH($B55, 'Project Details'!$B$11:$B$68, 0)), ""))</f>
        <v/>
      </c>
      <c r="BC55" s="2" t="str">
        <f>IF(IFERROR(INDEX('Project Details'!$C$11:$C$68, MATCH($B55, 'Project Details'!$B$11:$B$68, 0)), "")="", "", IFERROR(INDEX('Project Details'!$C$11:$C$68, MATCH($B55, 'Project Details'!$B$11:$B$68, 0)), ""))</f>
        <v/>
      </c>
      <c r="BD55" s="33" t="str">
        <f>IF(IFERROR(INDEX('Project Details'!$D$11:$D$68, MATCH($B55, 'Project Details'!$B$11:$B$68, 0)), "")="", "", IFERROR(INDEX('Project Details'!$D$11:$D$68, MATCH($B55, 'Project Details'!$B$11:$B$68, 0)), ""))</f>
        <v/>
      </c>
      <c r="BE55" s="33" t="str">
        <f>IF(IFERROR(INDEX('Project Details'!$E$11:$E$68, MATCH($B55, 'Project Details'!$B$11:$B$68, 0)), "")="", "", IFERROR(INDEX('Project Details'!$E$11:$E$68, MATCH($B55, 'Project Details'!$B$11:$B$68, 0)), ""))</f>
        <v/>
      </c>
      <c r="BF55" s="12" t="str">
        <f>IF(IFERROR(INDEX('Project Details'!$H$11:$H$68, MATCH($B55, 'Project Details'!$B$11:$B$68, 0)), "")="", "", 'Project Details'!$N$4)</f>
        <v/>
      </c>
      <c r="BW55" s="40" t="str">
        <f ca="1">IF(O55="", "", IF($BF55='Project Details'!$N$4, $CH$3, IF($BC55="", $CG$3, IFERROR(INDEX('Project Details'!$O$11:$O$20, MATCH($BC55, 'Project Details'!$N$11:$N$20, 0)), ""))))</f>
        <v/>
      </c>
      <c r="BX55" s="41" t="str">
        <f ca="1">IF(P55="", "", IF($BF55='Project Details'!$N$4, $CH$3, IF($BC55="", $CG$3, IFERROR(INDEX('Project Details'!$O$11:$O$20, MATCH($BC55, 'Project Details'!$N$11:$N$20, 0)), ""))))</f>
        <v/>
      </c>
      <c r="BY55" s="41" t="str">
        <f ca="1">IF(Q55="", "", IF($BF55='Project Details'!$N$4, $CH$3, IF($BC55="", $CG$3, IFERROR(INDEX('Project Details'!$O$11:$O$20, MATCH($BC55, 'Project Details'!$N$11:$N$20, 0)), ""))))</f>
        <v/>
      </c>
      <c r="BZ55" s="41" t="str">
        <f ca="1">IF(R55="", "", IF($BF55='Project Details'!$N$4, $CH$3, IF($BC55="", $CG$3, IFERROR(INDEX('Project Details'!$O$11:$O$20, MATCH($BC55, 'Project Details'!$N$11:$N$20, 0)), ""))))</f>
        <v/>
      </c>
      <c r="CA55" s="41" t="str">
        <f ca="1">IF(S55="", "", IF($BF55='Project Details'!$N$4, $CH$3, IF($BC55="", $CG$3, IFERROR(INDEX('Project Details'!$O$11:$O$20, MATCH($BC55, 'Project Details'!$N$11:$N$20, 0)), ""))))</f>
        <v/>
      </c>
      <c r="CB55" s="41" t="str">
        <f ca="1">IF(T55="", "", IF($BF55='Project Details'!$N$4, $CH$3, IF($BC55="", $CG$3, IFERROR(INDEX('Project Details'!$O$11:$O$20, MATCH($BC55, 'Project Details'!$N$11:$N$20, 0)), ""))))</f>
        <v/>
      </c>
      <c r="CC55" s="41" t="str">
        <f ca="1">IF(U55="", "", IF($BF55='Project Details'!$N$4, $CH$3, IF($BC55="", $CG$3, IFERROR(INDEX('Project Details'!$O$11:$O$20, MATCH($BC55, 'Project Details'!$N$11:$N$20, 0)), ""))))</f>
        <v/>
      </c>
      <c r="CD55" s="41" t="str">
        <f ca="1">IF(V55="", "", IF($BF55='Project Details'!$N$4, $CH$3, IF($BC55="", $CG$3, IFERROR(INDEX('Project Details'!$O$11:$O$20, MATCH($BC55, 'Project Details'!$N$11:$N$20, 0)), ""))))</f>
        <v/>
      </c>
      <c r="CE55" s="41" t="str">
        <f ca="1">IF(W55="", "", IF($BF55='Project Details'!$N$4, $CH$3, IF($BC55="", $CG$3, IFERROR(INDEX('Project Details'!$O$11:$O$20, MATCH($BC55, 'Project Details'!$N$11:$N$20, 0)), ""))))</f>
        <v/>
      </c>
      <c r="CF55" s="41" t="str">
        <f ca="1">IF(X55="", "", IF($BF55='Project Details'!$N$4, $CH$3, IF($BC55="", $CG$3, IFERROR(INDEX('Project Details'!$O$11:$O$20, MATCH($BC55, 'Project Details'!$N$11:$N$20, 0)), ""))))</f>
        <v/>
      </c>
      <c r="CG55" s="41" t="str">
        <f ca="1">IF(Y55="", "", IF($BF55='Project Details'!$N$4, $CH$3, IF($BC55="", $CG$3, IFERROR(INDEX('Project Details'!$O$11:$O$20, MATCH($BC55, 'Project Details'!$N$11:$N$20, 0)), ""))))</f>
        <v/>
      </c>
      <c r="CH55" s="41" t="str">
        <f ca="1">IF(Z55="", "", IF($BF55='Project Details'!$N$4, $CH$3, IF($BC55="", $CG$3, IFERROR(INDEX('Project Details'!$O$11:$O$20, MATCH($BC55, 'Project Details'!$N$11:$N$20, 0)), ""))))</f>
        <v/>
      </c>
      <c r="CI55" s="41" t="str">
        <f ca="1">IF(AA55="", "", IF($BF55='Project Details'!$N$4, $CH$3, IF($BC55="", $CG$3, IFERROR(INDEX('Project Details'!$O$11:$O$20, MATCH($BC55, 'Project Details'!$N$11:$N$20, 0)), ""))))</f>
        <v/>
      </c>
      <c r="CJ55" s="41" t="str">
        <f ca="1">IF(AB55="", "", IF($BF55='Project Details'!$N$4, $CH$3, IF($BC55="", $CG$3, IFERROR(INDEX('Project Details'!$O$11:$O$20, MATCH($BC55, 'Project Details'!$N$11:$N$20, 0)), ""))))</f>
        <v/>
      </c>
      <c r="CK55" s="41" t="str">
        <f ca="1">IF(AC55="", "", IF($BF55='Project Details'!$N$4, $CH$3, IF($BC55="", $CG$3, IFERROR(INDEX('Project Details'!$O$11:$O$20, MATCH($BC55, 'Project Details'!$N$11:$N$20, 0)), ""))))</f>
        <v/>
      </c>
      <c r="CL55" s="41" t="str">
        <f ca="1">IF(AD55="", "", IF($BF55='Project Details'!$N$4, $CH$3, IF($BC55="", $CG$3, IFERROR(INDEX('Project Details'!$O$11:$O$20, MATCH($BC55, 'Project Details'!$N$11:$N$20, 0)), ""))))</f>
        <v/>
      </c>
      <c r="CM55" s="41" t="str">
        <f ca="1">IF(AE55="", "", IF($BF55='Project Details'!$N$4, $CH$3, IF($BC55="", $CG$3, IFERROR(INDEX('Project Details'!$O$11:$O$20, MATCH($BC55, 'Project Details'!$N$11:$N$20, 0)), ""))))</f>
        <v/>
      </c>
      <c r="CN55" s="41" t="str">
        <f ca="1">IF(AF55="", "", IF($BF55='Project Details'!$N$4, $CH$3, IF($BC55="", $CG$3, IFERROR(INDEX('Project Details'!$O$11:$O$20, MATCH($BC55, 'Project Details'!$N$11:$N$20, 0)), ""))))</f>
        <v/>
      </c>
      <c r="CO55" s="41" t="str">
        <f ca="1">IF(AG55="", "", IF($BF55='Project Details'!$N$4, $CH$3, IF($BC55="", $CG$3, IFERROR(INDEX('Project Details'!$O$11:$O$20, MATCH($BC55, 'Project Details'!$N$11:$N$20, 0)), ""))))</f>
        <v/>
      </c>
      <c r="CP55" s="41" t="str">
        <f ca="1">IF(AH55="", "", IF($BF55='Project Details'!$N$4, $CH$3, IF($BC55="", $CG$3, IFERROR(INDEX('Project Details'!$O$11:$O$20, MATCH($BC55, 'Project Details'!$N$11:$N$20, 0)), ""))))</f>
        <v/>
      </c>
      <c r="CQ55" s="41" t="str">
        <f ca="1">IF(AI55="", "", IF($BF55='Project Details'!$N$4, $CH$3, IF($BC55="", $CG$3, IFERROR(INDEX('Project Details'!$O$11:$O$20, MATCH($BC55, 'Project Details'!$N$11:$N$20, 0)), ""))))</f>
        <v/>
      </c>
      <c r="CR55" s="41" t="str">
        <f ca="1">IF(AJ55="", "", IF($BF55='Project Details'!$N$4, $CH$3, IF($BC55="", $CG$3, IFERROR(INDEX('Project Details'!$O$11:$O$20, MATCH($BC55, 'Project Details'!$N$11:$N$20, 0)), ""))))</f>
        <v/>
      </c>
      <c r="CS55" s="41" t="str">
        <f ca="1">IF(AK55="", "", IF($BF55='Project Details'!$N$4, $CH$3, IF($BC55="", $CG$3, IFERROR(INDEX('Project Details'!$O$11:$O$20, MATCH($BC55, 'Project Details'!$N$11:$N$20, 0)), ""))))</f>
        <v/>
      </c>
      <c r="CT55" s="41" t="str">
        <f ca="1">IF(AL55="", "", IF($BF55='Project Details'!$N$4, $CH$3, IF($BC55="", $CG$3, IFERROR(INDEX('Project Details'!$O$11:$O$20, MATCH($BC55, 'Project Details'!$N$11:$N$20, 0)), ""))))</f>
        <v/>
      </c>
      <c r="CU55" s="41" t="str">
        <f ca="1">IF(AM55="", "", IF($BF55='Project Details'!$N$4, $CH$3, IF($BC55="", $CG$3, IFERROR(INDEX('Project Details'!$O$11:$O$20, MATCH($BC55, 'Project Details'!$N$11:$N$20, 0)), ""))))</f>
        <v/>
      </c>
      <c r="CV55" s="41" t="str">
        <f ca="1">IF(AN55="", "", IF($BF55='Project Details'!$N$4, $CH$3, IF($BC55="", $CG$3, IFERROR(INDEX('Project Details'!$O$11:$O$20, MATCH($BC55, 'Project Details'!$N$11:$N$20, 0)), ""))))</f>
        <v/>
      </c>
      <c r="CW55" s="41" t="str">
        <f ca="1">IF(AO55="", "", IF($BF55='Project Details'!$N$4, $CH$3, IF($BC55="", $CG$3, IFERROR(INDEX('Project Details'!$O$11:$O$20, MATCH($BC55, 'Project Details'!$N$11:$N$20, 0)), ""))))</f>
        <v/>
      </c>
      <c r="CX55" s="41" t="str">
        <f ca="1">IF(AP55="", "", IF($BF55='Project Details'!$N$4, $CH$3, IF($BC55="", $CG$3, IFERROR(INDEX('Project Details'!$O$11:$O$20, MATCH($BC55, 'Project Details'!$N$11:$N$20, 0)), ""))))</f>
        <v/>
      </c>
      <c r="CY55" s="41" t="str">
        <f ca="1">IF(AQ55="", "", IF($BF55='Project Details'!$N$4, $CH$3, IF($BC55="", $CG$3, IFERROR(INDEX('Project Details'!$O$11:$O$20, MATCH($BC55, 'Project Details'!$N$11:$N$20, 0)), ""))))</f>
        <v/>
      </c>
      <c r="CZ55" s="41" t="str">
        <f ca="1">IF(AR55="", "", IF($BF55='Project Details'!$N$4, $CH$3, IF($BC55="", $CG$3, IFERROR(INDEX('Project Details'!$O$11:$O$20, MATCH($BC55, 'Project Details'!$N$11:$N$20, 0)), ""))))</f>
        <v/>
      </c>
      <c r="DA55" s="42" t="str">
        <f ca="1">IF(AS55="", "", IF($BF55='Project Details'!$N$4, $CH$3, IF($BC55="", $CG$3, IFERROR(INDEX('Project Details'!$O$11:$O$20, MATCH($BC55, 'Project Details'!$N$11:$N$20, 0)), ""))))</f>
        <v/>
      </c>
    </row>
    <row r="56" spans="2:105" x14ac:dyDescent="0.25">
      <c r="B56" s="185" t="str">
        <f>IF('Project Details'!$B59="", "", 'Project Details'!$B59)</f>
        <v/>
      </c>
      <c r="C56" s="186"/>
      <c r="D56" s="186"/>
      <c r="E56" s="186"/>
      <c r="F56" s="186"/>
      <c r="G56" s="186"/>
      <c r="H56" s="186"/>
      <c r="I56" s="187"/>
      <c r="J56" s="32"/>
      <c r="K56" s="214" t="str">
        <f t="shared" si="34"/>
        <v/>
      </c>
      <c r="L56" s="215"/>
      <c r="M56" s="216"/>
      <c r="N56" s="32"/>
      <c r="O56" s="40" t="str">
        <f t="shared" ca="1" si="36"/>
        <v/>
      </c>
      <c r="P56" s="41" t="str">
        <f t="shared" ca="1" si="37"/>
        <v/>
      </c>
      <c r="Q56" s="41" t="str">
        <f t="shared" ca="1" si="38"/>
        <v/>
      </c>
      <c r="R56" s="41" t="str">
        <f t="shared" ca="1" si="39"/>
        <v/>
      </c>
      <c r="S56" s="41" t="str">
        <f t="shared" ca="1" si="40"/>
        <v/>
      </c>
      <c r="T56" s="41" t="str">
        <f t="shared" ca="1" si="41"/>
        <v/>
      </c>
      <c r="U56" s="41" t="str">
        <f t="shared" ca="1" si="42"/>
        <v/>
      </c>
      <c r="V56" s="41" t="str">
        <f t="shared" ca="1" si="43"/>
        <v/>
      </c>
      <c r="W56" s="41" t="str">
        <f t="shared" ca="1" si="44"/>
        <v/>
      </c>
      <c r="X56" s="41" t="str">
        <f t="shared" ca="1" si="45"/>
        <v/>
      </c>
      <c r="Y56" s="41" t="str">
        <f t="shared" ca="1" si="46"/>
        <v/>
      </c>
      <c r="Z56" s="41" t="str">
        <f t="shared" ca="1" si="47"/>
        <v/>
      </c>
      <c r="AA56" s="41" t="str">
        <f t="shared" ca="1" si="48"/>
        <v/>
      </c>
      <c r="AB56" s="41" t="str">
        <f t="shared" ca="1" si="49"/>
        <v/>
      </c>
      <c r="AC56" s="41" t="str">
        <f t="shared" ca="1" si="50"/>
        <v/>
      </c>
      <c r="AD56" s="41" t="str">
        <f t="shared" ca="1" si="51"/>
        <v/>
      </c>
      <c r="AE56" s="41" t="str">
        <f t="shared" ca="1" si="52"/>
        <v/>
      </c>
      <c r="AF56" s="41" t="str">
        <f t="shared" ca="1" si="53"/>
        <v/>
      </c>
      <c r="AG56" s="41" t="str">
        <f t="shared" ca="1" si="54"/>
        <v/>
      </c>
      <c r="AH56" s="41" t="str">
        <f t="shared" ca="1" si="55"/>
        <v/>
      </c>
      <c r="AI56" s="41" t="str">
        <f t="shared" ca="1" si="56"/>
        <v/>
      </c>
      <c r="AJ56" s="41" t="str">
        <f t="shared" ca="1" si="57"/>
        <v/>
      </c>
      <c r="AK56" s="41" t="str">
        <f t="shared" ca="1" si="58"/>
        <v/>
      </c>
      <c r="AL56" s="41" t="str">
        <f t="shared" ca="1" si="59"/>
        <v/>
      </c>
      <c r="AM56" s="41" t="str">
        <f t="shared" ca="1" si="60"/>
        <v/>
      </c>
      <c r="AN56" s="41" t="str">
        <f t="shared" ca="1" si="61"/>
        <v/>
      </c>
      <c r="AO56" s="41" t="str">
        <f t="shared" ca="1" si="62"/>
        <v/>
      </c>
      <c r="AP56" s="41" t="str">
        <f t="shared" ca="1" si="63"/>
        <v/>
      </c>
      <c r="AQ56" s="41" t="str">
        <f t="shared" ca="1" si="64"/>
        <v/>
      </c>
      <c r="AR56" s="41" t="str">
        <f t="shared" ca="1" si="65"/>
        <v/>
      </c>
      <c r="AS56" s="42" t="str">
        <f t="shared" ca="1" si="66"/>
        <v/>
      </c>
      <c r="BA56" s="11" t="str">
        <f>IF(IFERROR(INDEX('Project Details'!$F$11:$F$68, MATCH($B56, 'Project Details'!$B$11:$B$68, 0)), "")="", "", IFERROR(INDEX('Project Details'!$F$11:$F$68, MATCH($B56, 'Project Details'!$B$11:$B$68, 0)), ""))</f>
        <v/>
      </c>
      <c r="BB56" s="2" t="str">
        <f>IF(IFERROR(INDEX('Project Details'!$G$11:$G$68, MATCH($B56, 'Project Details'!$B$11:$B$68, 0)), "")="", "", IFERROR(INDEX('Project Details'!$G$11:$FG$68, MATCH($B56, 'Project Details'!$B$11:$B$68, 0)), ""))</f>
        <v/>
      </c>
      <c r="BC56" s="2" t="str">
        <f>IF(IFERROR(INDEX('Project Details'!$C$11:$C$68, MATCH($B56, 'Project Details'!$B$11:$B$68, 0)), "")="", "", IFERROR(INDEX('Project Details'!$C$11:$C$68, MATCH($B56, 'Project Details'!$B$11:$B$68, 0)), ""))</f>
        <v/>
      </c>
      <c r="BD56" s="33" t="str">
        <f>IF(IFERROR(INDEX('Project Details'!$D$11:$D$68, MATCH($B56, 'Project Details'!$B$11:$B$68, 0)), "")="", "", IFERROR(INDEX('Project Details'!$D$11:$D$68, MATCH($B56, 'Project Details'!$B$11:$B$68, 0)), ""))</f>
        <v/>
      </c>
      <c r="BE56" s="33" t="str">
        <f>IF(IFERROR(INDEX('Project Details'!$E$11:$E$68, MATCH($B56, 'Project Details'!$B$11:$B$68, 0)), "")="", "", IFERROR(INDEX('Project Details'!$E$11:$E$68, MATCH($B56, 'Project Details'!$B$11:$B$68, 0)), ""))</f>
        <v/>
      </c>
      <c r="BF56" s="12" t="str">
        <f>IF(IFERROR(INDEX('Project Details'!$H$11:$H$68, MATCH($B56, 'Project Details'!$B$11:$B$68, 0)), "")="", "", 'Project Details'!$N$4)</f>
        <v/>
      </c>
      <c r="BW56" s="40" t="str">
        <f ca="1">IF(O56="", "", IF($BF56='Project Details'!$N$4, $CH$3, IF($BC56="", $CG$3, IFERROR(INDEX('Project Details'!$O$11:$O$20, MATCH($BC56, 'Project Details'!$N$11:$N$20, 0)), ""))))</f>
        <v/>
      </c>
      <c r="BX56" s="41" t="str">
        <f ca="1">IF(P56="", "", IF($BF56='Project Details'!$N$4, $CH$3, IF($BC56="", $CG$3, IFERROR(INDEX('Project Details'!$O$11:$O$20, MATCH($BC56, 'Project Details'!$N$11:$N$20, 0)), ""))))</f>
        <v/>
      </c>
      <c r="BY56" s="41" t="str">
        <f ca="1">IF(Q56="", "", IF($BF56='Project Details'!$N$4, $CH$3, IF($BC56="", $CG$3, IFERROR(INDEX('Project Details'!$O$11:$O$20, MATCH($BC56, 'Project Details'!$N$11:$N$20, 0)), ""))))</f>
        <v/>
      </c>
      <c r="BZ56" s="41" t="str">
        <f ca="1">IF(R56="", "", IF($BF56='Project Details'!$N$4, $CH$3, IF($BC56="", $CG$3, IFERROR(INDEX('Project Details'!$O$11:$O$20, MATCH($BC56, 'Project Details'!$N$11:$N$20, 0)), ""))))</f>
        <v/>
      </c>
      <c r="CA56" s="41" t="str">
        <f ca="1">IF(S56="", "", IF($BF56='Project Details'!$N$4, $CH$3, IF($BC56="", $CG$3, IFERROR(INDEX('Project Details'!$O$11:$O$20, MATCH($BC56, 'Project Details'!$N$11:$N$20, 0)), ""))))</f>
        <v/>
      </c>
      <c r="CB56" s="41" t="str">
        <f ca="1">IF(T56="", "", IF($BF56='Project Details'!$N$4, $CH$3, IF($BC56="", $CG$3, IFERROR(INDEX('Project Details'!$O$11:$O$20, MATCH($BC56, 'Project Details'!$N$11:$N$20, 0)), ""))))</f>
        <v/>
      </c>
      <c r="CC56" s="41" t="str">
        <f ca="1">IF(U56="", "", IF($BF56='Project Details'!$N$4, $CH$3, IF($BC56="", $CG$3, IFERROR(INDEX('Project Details'!$O$11:$O$20, MATCH($BC56, 'Project Details'!$N$11:$N$20, 0)), ""))))</f>
        <v/>
      </c>
      <c r="CD56" s="41" t="str">
        <f ca="1">IF(V56="", "", IF($BF56='Project Details'!$N$4, $CH$3, IF($BC56="", $CG$3, IFERROR(INDEX('Project Details'!$O$11:$O$20, MATCH($BC56, 'Project Details'!$N$11:$N$20, 0)), ""))))</f>
        <v/>
      </c>
      <c r="CE56" s="41" t="str">
        <f ca="1">IF(W56="", "", IF($BF56='Project Details'!$N$4, $CH$3, IF($BC56="", $CG$3, IFERROR(INDEX('Project Details'!$O$11:$O$20, MATCH($BC56, 'Project Details'!$N$11:$N$20, 0)), ""))))</f>
        <v/>
      </c>
      <c r="CF56" s="41" t="str">
        <f ca="1">IF(X56="", "", IF($BF56='Project Details'!$N$4, $CH$3, IF($BC56="", $CG$3, IFERROR(INDEX('Project Details'!$O$11:$O$20, MATCH($BC56, 'Project Details'!$N$11:$N$20, 0)), ""))))</f>
        <v/>
      </c>
      <c r="CG56" s="41" t="str">
        <f ca="1">IF(Y56="", "", IF($BF56='Project Details'!$N$4, $CH$3, IF($BC56="", $CG$3, IFERROR(INDEX('Project Details'!$O$11:$O$20, MATCH($BC56, 'Project Details'!$N$11:$N$20, 0)), ""))))</f>
        <v/>
      </c>
      <c r="CH56" s="41" t="str">
        <f ca="1">IF(Z56="", "", IF($BF56='Project Details'!$N$4, $CH$3, IF($BC56="", $CG$3, IFERROR(INDEX('Project Details'!$O$11:$O$20, MATCH($BC56, 'Project Details'!$N$11:$N$20, 0)), ""))))</f>
        <v/>
      </c>
      <c r="CI56" s="41" t="str">
        <f ca="1">IF(AA56="", "", IF($BF56='Project Details'!$N$4, $CH$3, IF($BC56="", $CG$3, IFERROR(INDEX('Project Details'!$O$11:$O$20, MATCH($BC56, 'Project Details'!$N$11:$N$20, 0)), ""))))</f>
        <v/>
      </c>
      <c r="CJ56" s="41" t="str">
        <f ca="1">IF(AB56="", "", IF($BF56='Project Details'!$N$4, $CH$3, IF($BC56="", $CG$3, IFERROR(INDEX('Project Details'!$O$11:$O$20, MATCH($BC56, 'Project Details'!$N$11:$N$20, 0)), ""))))</f>
        <v/>
      </c>
      <c r="CK56" s="41" t="str">
        <f ca="1">IF(AC56="", "", IF($BF56='Project Details'!$N$4, $CH$3, IF($BC56="", $CG$3, IFERROR(INDEX('Project Details'!$O$11:$O$20, MATCH($BC56, 'Project Details'!$N$11:$N$20, 0)), ""))))</f>
        <v/>
      </c>
      <c r="CL56" s="41" t="str">
        <f ca="1">IF(AD56="", "", IF($BF56='Project Details'!$N$4, $CH$3, IF($BC56="", $CG$3, IFERROR(INDEX('Project Details'!$O$11:$O$20, MATCH($BC56, 'Project Details'!$N$11:$N$20, 0)), ""))))</f>
        <v/>
      </c>
      <c r="CM56" s="41" t="str">
        <f ca="1">IF(AE56="", "", IF($BF56='Project Details'!$N$4, $CH$3, IF($BC56="", $CG$3, IFERROR(INDEX('Project Details'!$O$11:$O$20, MATCH($BC56, 'Project Details'!$N$11:$N$20, 0)), ""))))</f>
        <v/>
      </c>
      <c r="CN56" s="41" t="str">
        <f ca="1">IF(AF56="", "", IF($BF56='Project Details'!$N$4, $CH$3, IF($BC56="", $CG$3, IFERROR(INDEX('Project Details'!$O$11:$O$20, MATCH($BC56, 'Project Details'!$N$11:$N$20, 0)), ""))))</f>
        <v/>
      </c>
      <c r="CO56" s="41" t="str">
        <f ca="1">IF(AG56="", "", IF($BF56='Project Details'!$N$4, $CH$3, IF($BC56="", $CG$3, IFERROR(INDEX('Project Details'!$O$11:$O$20, MATCH($BC56, 'Project Details'!$N$11:$N$20, 0)), ""))))</f>
        <v/>
      </c>
      <c r="CP56" s="41" t="str">
        <f ca="1">IF(AH56="", "", IF($BF56='Project Details'!$N$4, $CH$3, IF($BC56="", $CG$3, IFERROR(INDEX('Project Details'!$O$11:$O$20, MATCH($BC56, 'Project Details'!$N$11:$N$20, 0)), ""))))</f>
        <v/>
      </c>
      <c r="CQ56" s="41" t="str">
        <f ca="1">IF(AI56="", "", IF($BF56='Project Details'!$N$4, $CH$3, IF($BC56="", $CG$3, IFERROR(INDEX('Project Details'!$O$11:$O$20, MATCH($BC56, 'Project Details'!$N$11:$N$20, 0)), ""))))</f>
        <v/>
      </c>
      <c r="CR56" s="41" t="str">
        <f ca="1">IF(AJ56="", "", IF($BF56='Project Details'!$N$4, $CH$3, IF($BC56="", $CG$3, IFERROR(INDEX('Project Details'!$O$11:$O$20, MATCH($BC56, 'Project Details'!$N$11:$N$20, 0)), ""))))</f>
        <v/>
      </c>
      <c r="CS56" s="41" t="str">
        <f ca="1">IF(AK56="", "", IF($BF56='Project Details'!$N$4, $CH$3, IF($BC56="", $CG$3, IFERROR(INDEX('Project Details'!$O$11:$O$20, MATCH($BC56, 'Project Details'!$N$11:$N$20, 0)), ""))))</f>
        <v/>
      </c>
      <c r="CT56" s="41" t="str">
        <f ca="1">IF(AL56="", "", IF($BF56='Project Details'!$N$4, $CH$3, IF($BC56="", $CG$3, IFERROR(INDEX('Project Details'!$O$11:$O$20, MATCH($BC56, 'Project Details'!$N$11:$N$20, 0)), ""))))</f>
        <v/>
      </c>
      <c r="CU56" s="41" t="str">
        <f ca="1">IF(AM56="", "", IF($BF56='Project Details'!$N$4, $CH$3, IF($BC56="", $CG$3, IFERROR(INDEX('Project Details'!$O$11:$O$20, MATCH($BC56, 'Project Details'!$N$11:$N$20, 0)), ""))))</f>
        <v/>
      </c>
      <c r="CV56" s="41" t="str">
        <f ca="1">IF(AN56="", "", IF($BF56='Project Details'!$N$4, $CH$3, IF($BC56="", $CG$3, IFERROR(INDEX('Project Details'!$O$11:$O$20, MATCH($BC56, 'Project Details'!$N$11:$N$20, 0)), ""))))</f>
        <v/>
      </c>
      <c r="CW56" s="41" t="str">
        <f ca="1">IF(AO56="", "", IF($BF56='Project Details'!$N$4, $CH$3, IF($BC56="", $CG$3, IFERROR(INDEX('Project Details'!$O$11:$O$20, MATCH($BC56, 'Project Details'!$N$11:$N$20, 0)), ""))))</f>
        <v/>
      </c>
      <c r="CX56" s="41" t="str">
        <f ca="1">IF(AP56="", "", IF($BF56='Project Details'!$N$4, $CH$3, IF($BC56="", $CG$3, IFERROR(INDEX('Project Details'!$O$11:$O$20, MATCH($BC56, 'Project Details'!$N$11:$N$20, 0)), ""))))</f>
        <v/>
      </c>
      <c r="CY56" s="41" t="str">
        <f ca="1">IF(AQ56="", "", IF($BF56='Project Details'!$N$4, $CH$3, IF($BC56="", $CG$3, IFERROR(INDEX('Project Details'!$O$11:$O$20, MATCH($BC56, 'Project Details'!$N$11:$N$20, 0)), ""))))</f>
        <v/>
      </c>
      <c r="CZ56" s="41" t="str">
        <f ca="1">IF(AR56="", "", IF($BF56='Project Details'!$N$4, $CH$3, IF($BC56="", $CG$3, IFERROR(INDEX('Project Details'!$O$11:$O$20, MATCH($BC56, 'Project Details'!$N$11:$N$20, 0)), ""))))</f>
        <v/>
      </c>
      <c r="DA56" s="42" t="str">
        <f ca="1">IF(AS56="", "", IF($BF56='Project Details'!$N$4, $CH$3, IF($BC56="", $CG$3, IFERROR(INDEX('Project Details'!$O$11:$O$20, MATCH($BC56, 'Project Details'!$N$11:$N$20, 0)), ""))))</f>
        <v/>
      </c>
    </row>
    <row r="57" spans="2:105" x14ac:dyDescent="0.25">
      <c r="B57" s="185" t="str">
        <f>IF('Project Details'!$B60="", "", 'Project Details'!$B60)</f>
        <v/>
      </c>
      <c r="C57" s="186"/>
      <c r="D57" s="186"/>
      <c r="E57" s="186"/>
      <c r="F57" s="186"/>
      <c r="G57" s="186"/>
      <c r="H57" s="186"/>
      <c r="I57" s="187"/>
      <c r="J57" s="32"/>
      <c r="K57" s="214" t="str">
        <f t="shared" si="34"/>
        <v/>
      </c>
      <c r="L57" s="215"/>
      <c r="M57" s="216"/>
      <c r="N57" s="32"/>
      <c r="O57" s="40" t="str">
        <f t="shared" ca="1" si="36"/>
        <v/>
      </c>
      <c r="P57" s="41" t="str">
        <f t="shared" ca="1" si="37"/>
        <v/>
      </c>
      <c r="Q57" s="41" t="str">
        <f t="shared" ca="1" si="38"/>
        <v/>
      </c>
      <c r="R57" s="41" t="str">
        <f t="shared" ca="1" si="39"/>
        <v/>
      </c>
      <c r="S57" s="41" t="str">
        <f t="shared" ca="1" si="40"/>
        <v/>
      </c>
      <c r="T57" s="41" t="str">
        <f t="shared" ca="1" si="41"/>
        <v/>
      </c>
      <c r="U57" s="41" t="str">
        <f t="shared" ca="1" si="42"/>
        <v/>
      </c>
      <c r="V57" s="41" t="str">
        <f t="shared" ca="1" si="43"/>
        <v/>
      </c>
      <c r="W57" s="41" t="str">
        <f t="shared" ca="1" si="44"/>
        <v/>
      </c>
      <c r="X57" s="41" t="str">
        <f t="shared" ca="1" si="45"/>
        <v/>
      </c>
      <c r="Y57" s="41" t="str">
        <f t="shared" ca="1" si="46"/>
        <v/>
      </c>
      <c r="Z57" s="41" t="str">
        <f t="shared" ca="1" si="47"/>
        <v/>
      </c>
      <c r="AA57" s="41" t="str">
        <f t="shared" ca="1" si="48"/>
        <v/>
      </c>
      <c r="AB57" s="41" t="str">
        <f t="shared" ca="1" si="49"/>
        <v/>
      </c>
      <c r="AC57" s="41" t="str">
        <f t="shared" ca="1" si="50"/>
        <v/>
      </c>
      <c r="AD57" s="41" t="str">
        <f t="shared" ca="1" si="51"/>
        <v/>
      </c>
      <c r="AE57" s="41" t="str">
        <f t="shared" ca="1" si="52"/>
        <v/>
      </c>
      <c r="AF57" s="41" t="str">
        <f t="shared" ca="1" si="53"/>
        <v/>
      </c>
      <c r="AG57" s="41" t="str">
        <f t="shared" ca="1" si="54"/>
        <v/>
      </c>
      <c r="AH57" s="41" t="str">
        <f t="shared" ca="1" si="55"/>
        <v/>
      </c>
      <c r="AI57" s="41" t="str">
        <f t="shared" ca="1" si="56"/>
        <v/>
      </c>
      <c r="AJ57" s="41" t="str">
        <f t="shared" ca="1" si="57"/>
        <v/>
      </c>
      <c r="AK57" s="41" t="str">
        <f t="shared" ca="1" si="58"/>
        <v/>
      </c>
      <c r="AL57" s="41" t="str">
        <f t="shared" ca="1" si="59"/>
        <v/>
      </c>
      <c r="AM57" s="41" t="str">
        <f t="shared" ca="1" si="60"/>
        <v/>
      </c>
      <c r="AN57" s="41" t="str">
        <f t="shared" ca="1" si="61"/>
        <v/>
      </c>
      <c r="AO57" s="41" t="str">
        <f t="shared" ca="1" si="62"/>
        <v/>
      </c>
      <c r="AP57" s="41" t="str">
        <f t="shared" ca="1" si="63"/>
        <v/>
      </c>
      <c r="AQ57" s="41" t="str">
        <f t="shared" ca="1" si="64"/>
        <v/>
      </c>
      <c r="AR57" s="41" t="str">
        <f t="shared" ca="1" si="65"/>
        <v/>
      </c>
      <c r="AS57" s="42" t="str">
        <f t="shared" ca="1" si="66"/>
        <v/>
      </c>
      <c r="BA57" s="11" t="str">
        <f>IF(IFERROR(INDEX('Project Details'!$F$11:$F$68, MATCH($B57, 'Project Details'!$B$11:$B$68, 0)), "")="", "", IFERROR(INDEX('Project Details'!$F$11:$F$68, MATCH($B57, 'Project Details'!$B$11:$B$68, 0)), ""))</f>
        <v/>
      </c>
      <c r="BB57" s="2" t="str">
        <f>IF(IFERROR(INDEX('Project Details'!$G$11:$G$68, MATCH($B57, 'Project Details'!$B$11:$B$68, 0)), "")="", "", IFERROR(INDEX('Project Details'!$G$11:$FG$68, MATCH($B57, 'Project Details'!$B$11:$B$68, 0)), ""))</f>
        <v/>
      </c>
      <c r="BC57" s="2" t="str">
        <f>IF(IFERROR(INDEX('Project Details'!$C$11:$C$68, MATCH($B57, 'Project Details'!$B$11:$B$68, 0)), "")="", "", IFERROR(INDEX('Project Details'!$C$11:$C$68, MATCH($B57, 'Project Details'!$B$11:$B$68, 0)), ""))</f>
        <v/>
      </c>
      <c r="BD57" s="33" t="str">
        <f>IF(IFERROR(INDEX('Project Details'!$D$11:$D$68, MATCH($B57, 'Project Details'!$B$11:$B$68, 0)), "")="", "", IFERROR(INDEX('Project Details'!$D$11:$D$68, MATCH($B57, 'Project Details'!$B$11:$B$68, 0)), ""))</f>
        <v/>
      </c>
      <c r="BE57" s="33" t="str">
        <f>IF(IFERROR(INDEX('Project Details'!$E$11:$E$68, MATCH($B57, 'Project Details'!$B$11:$B$68, 0)), "")="", "", IFERROR(INDEX('Project Details'!$E$11:$E$68, MATCH($B57, 'Project Details'!$B$11:$B$68, 0)), ""))</f>
        <v/>
      </c>
      <c r="BF57" s="12" t="str">
        <f>IF(IFERROR(INDEX('Project Details'!$H$11:$H$68, MATCH($B57, 'Project Details'!$B$11:$B$68, 0)), "")="", "", 'Project Details'!$N$4)</f>
        <v/>
      </c>
      <c r="BW57" s="40" t="str">
        <f ca="1">IF(O57="", "", IF($BF57='Project Details'!$N$4, $CH$3, IF($BC57="", $CG$3, IFERROR(INDEX('Project Details'!$O$11:$O$20, MATCH($BC57, 'Project Details'!$N$11:$N$20, 0)), ""))))</f>
        <v/>
      </c>
      <c r="BX57" s="41" t="str">
        <f ca="1">IF(P57="", "", IF($BF57='Project Details'!$N$4, $CH$3, IF($BC57="", $CG$3, IFERROR(INDEX('Project Details'!$O$11:$O$20, MATCH($BC57, 'Project Details'!$N$11:$N$20, 0)), ""))))</f>
        <v/>
      </c>
      <c r="BY57" s="41" t="str">
        <f ca="1">IF(Q57="", "", IF($BF57='Project Details'!$N$4, $CH$3, IF($BC57="", $CG$3, IFERROR(INDEX('Project Details'!$O$11:$O$20, MATCH($BC57, 'Project Details'!$N$11:$N$20, 0)), ""))))</f>
        <v/>
      </c>
      <c r="BZ57" s="41" t="str">
        <f ca="1">IF(R57="", "", IF($BF57='Project Details'!$N$4, $CH$3, IF($BC57="", $CG$3, IFERROR(INDEX('Project Details'!$O$11:$O$20, MATCH($BC57, 'Project Details'!$N$11:$N$20, 0)), ""))))</f>
        <v/>
      </c>
      <c r="CA57" s="41" t="str">
        <f ca="1">IF(S57="", "", IF($BF57='Project Details'!$N$4, $CH$3, IF($BC57="", $CG$3, IFERROR(INDEX('Project Details'!$O$11:$O$20, MATCH($BC57, 'Project Details'!$N$11:$N$20, 0)), ""))))</f>
        <v/>
      </c>
      <c r="CB57" s="41" t="str">
        <f ca="1">IF(T57="", "", IF($BF57='Project Details'!$N$4, $CH$3, IF($BC57="", $CG$3, IFERROR(INDEX('Project Details'!$O$11:$O$20, MATCH($BC57, 'Project Details'!$N$11:$N$20, 0)), ""))))</f>
        <v/>
      </c>
      <c r="CC57" s="41" t="str">
        <f ca="1">IF(U57="", "", IF($BF57='Project Details'!$N$4, $CH$3, IF($BC57="", $CG$3, IFERROR(INDEX('Project Details'!$O$11:$O$20, MATCH($BC57, 'Project Details'!$N$11:$N$20, 0)), ""))))</f>
        <v/>
      </c>
      <c r="CD57" s="41" t="str">
        <f ca="1">IF(V57="", "", IF($BF57='Project Details'!$N$4, $CH$3, IF($BC57="", $CG$3, IFERROR(INDEX('Project Details'!$O$11:$O$20, MATCH($BC57, 'Project Details'!$N$11:$N$20, 0)), ""))))</f>
        <v/>
      </c>
      <c r="CE57" s="41" t="str">
        <f ca="1">IF(W57="", "", IF($BF57='Project Details'!$N$4, $CH$3, IF($BC57="", $CG$3, IFERROR(INDEX('Project Details'!$O$11:$O$20, MATCH($BC57, 'Project Details'!$N$11:$N$20, 0)), ""))))</f>
        <v/>
      </c>
      <c r="CF57" s="41" t="str">
        <f ca="1">IF(X57="", "", IF($BF57='Project Details'!$N$4, $CH$3, IF($BC57="", $CG$3, IFERROR(INDEX('Project Details'!$O$11:$O$20, MATCH($BC57, 'Project Details'!$N$11:$N$20, 0)), ""))))</f>
        <v/>
      </c>
      <c r="CG57" s="41" t="str">
        <f ca="1">IF(Y57="", "", IF($BF57='Project Details'!$N$4, $CH$3, IF($BC57="", $CG$3, IFERROR(INDEX('Project Details'!$O$11:$O$20, MATCH($BC57, 'Project Details'!$N$11:$N$20, 0)), ""))))</f>
        <v/>
      </c>
      <c r="CH57" s="41" t="str">
        <f ca="1">IF(Z57="", "", IF($BF57='Project Details'!$N$4, $CH$3, IF($BC57="", $CG$3, IFERROR(INDEX('Project Details'!$O$11:$O$20, MATCH($BC57, 'Project Details'!$N$11:$N$20, 0)), ""))))</f>
        <v/>
      </c>
      <c r="CI57" s="41" t="str">
        <f ca="1">IF(AA57="", "", IF($BF57='Project Details'!$N$4, $CH$3, IF($BC57="", $CG$3, IFERROR(INDEX('Project Details'!$O$11:$O$20, MATCH($BC57, 'Project Details'!$N$11:$N$20, 0)), ""))))</f>
        <v/>
      </c>
      <c r="CJ57" s="41" t="str">
        <f ca="1">IF(AB57="", "", IF($BF57='Project Details'!$N$4, $CH$3, IF($BC57="", $CG$3, IFERROR(INDEX('Project Details'!$O$11:$O$20, MATCH($BC57, 'Project Details'!$N$11:$N$20, 0)), ""))))</f>
        <v/>
      </c>
      <c r="CK57" s="41" t="str">
        <f ca="1">IF(AC57="", "", IF($BF57='Project Details'!$N$4, $CH$3, IF($BC57="", $CG$3, IFERROR(INDEX('Project Details'!$O$11:$O$20, MATCH($BC57, 'Project Details'!$N$11:$N$20, 0)), ""))))</f>
        <v/>
      </c>
      <c r="CL57" s="41" t="str">
        <f ca="1">IF(AD57="", "", IF($BF57='Project Details'!$N$4, $CH$3, IF($BC57="", $CG$3, IFERROR(INDEX('Project Details'!$O$11:$O$20, MATCH($BC57, 'Project Details'!$N$11:$N$20, 0)), ""))))</f>
        <v/>
      </c>
      <c r="CM57" s="41" t="str">
        <f ca="1">IF(AE57="", "", IF($BF57='Project Details'!$N$4, $CH$3, IF($BC57="", $CG$3, IFERROR(INDEX('Project Details'!$O$11:$O$20, MATCH($BC57, 'Project Details'!$N$11:$N$20, 0)), ""))))</f>
        <v/>
      </c>
      <c r="CN57" s="41" t="str">
        <f ca="1">IF(AF57="", "", IF($BF57='Project Details'!$N$4, $CH$3, IF($BC57="", $CG$3, IFERROR(INDEX('Project Details'!$O$11:$O$20, MATCH($BC57, 'Project Details'!$N$11:$N$20, 0)), ""))))</f>
        <v/>
      </c>
      <c r="CO57" s="41" t="str">
        <f ca="1">IF(AG57="", "", IF($BF57='Project Details'!$N$4, $CH$3, IF($BC57="", $CG$3, IFERROR(INDEX('Project Details'!$O$11:$O$20, MATCH($BC57, 'Project Details'!$N$11:$N$20, 0)), ""))))</f>
        <v/>
      </c>
      <c r="CP57" s="41" t="str">
        <f ca="1">IF(AH57="", "", IF($BF57='Project Details'!$N$4, $CH$3, IF($BC57="", $CG$3, IFERROR(INDEX('Project Details'!$O$11:$O$20, MATCH($BC57, 'Project Details'!$N$11:$N$20, 0)), ""))))</f>
        <v/>
      </c>
      <c r="CQ57" s="41" t="str">
        <f ca="1">IF(AI57="", "", IF($BF57='Project Details'!$N$4, $CH$3, IF($BC57="", $CG$3, IFERROR(INDEX('Project Details'!$O$11:$O$20, MATCH($BC57, 'Project Details'!$N$11:$N$20, 0)), ""))))</f>
        <v/>
      </c>
      <c r="CR57" s="41" t="str">
        <f ca="1">IF(AJ57="", "", IF($BF57='Project Details'!$N$4, $CH$3, IF($BC57="", $CG$3, IFERROR(INDEX('Project Details'!$O$11:$O$20, MATCH($BC57, 'Project Details'!$N$11:$N$20, 0)), ""))))</f>
        <v/>
      </c>
      <c r="CS57" s="41" t="str">
        <f ca="1">IF(AK57="", "", IF($BF57='Project Details'!$N$4, $CH$3, IF($BC57="", $CG$3, IFERROR(INDEX('Project Details'!$O$11:$O$20, MATCH($BC57, 'Project Details'!$N$11:$N$20, 0)), ""))))</f>
        <v/>
      </c>
      <c r="CT57" s="41" t="str">
        <f ca="1">IF(AL57="", "", IF($BF57='Project Details'!$N$4, $CH$3, IF($BC57="", $CG$3, IFERROR(INDEX('Project Details'!$O$11:$O$20, MATCH($BC57, 'Project Details'!$N$11:$N$20, 0)), ""))))</f>
        <v/>
      </c>
      <c r="CU57" s="41" t="str">
        <f ca="1">IF(AM57="", "", IF($BF57='Project Details'!$N$4, $CH$3, IF($BC57="", $CG$3, IFERROR(INDEX('Project Details'!$O$11:$O$20, MATCH($BC57, 'Project Details'!$N$11:$N$20, 0)), ""))))</f>
        <v/>
      </c>
      <c r="CV57" s="41" t="str">
        <f ca="1">IF(AN57="", "", IF($BF57='Project Details'!$N$4, $CH$3, IF($BC57="", $CG$3, IFERROR(INDEX('Project Details'!$O$11:$O$20, MATCH($BC57, 'Project Details'!$N$11:$N$20, 0)), ""))))</f>
        <v/>
      </c>
      <c r="CW57" s="41" t="str">
        <f ca="1">IF(AO57="", "", IF($BF57='Project Details'!$N$4, $CH$3, IF($BC57="", $CG$3, IFERROR(INDEX('Project Details'!$O$11:$O$20, MATCH($BC57, 'Project Details'!$N$11:$N$20, 0)), ""))))</f>
        <v/>
      </c>
      <c r="CX57" s="41" t="str">
        <f ca="1">IF(AP57="", "", IF($BF57='Project Details'!$N$4, $CH$3, IF($BC57="", $CG$3, IFERROR(INDEX('Project Details'!$O$11:$O$20, MATCH($BC57, 'Project Details'!$N$11:$N$20, 0)), ""))))</f>
        <v/>
      </c>
      <c r="CY57" s="41" t="str">
        <f ca="1">IF(AQ57="", "", IF($BF57='Project Details'!$N$4, $CH$3, IF($BC57="", $CG$3, IFERROR(INDEX('Project Details'!$O$11:$O$20, MATCH($BC57, 'Project Details'!$N$11:$N$20, 0)), ""))))</f>
        <v/>
      </c>
      <c r="CZ57" s="41" t="str">
        <f ca="1">IF(AR57="", "", IF($BF57='Project Details'!$N$4, $CH$3, IF($BC57="", $CG$3, IFERROR(INDEX('Project Details'!$O$11:$O$20, MATCH($BC57, 'Project Details'!$N$11:$N$20, 0)), ""))))</f>
        <v/>
      </c>
      <c r="DA57" s="42" t="str">
        <f ca="1">IF(AS57="", "", IF($BF57='Project Details'!$N$4, $CH$3, IF($BC57="", $CG$3, IFERROR(INDEX('Project Details'!$O$11:$O$20, MATCH($BC57, 'Project Details'!$N$11:$N$20, 0)), ""))))</f>
        <v/>
      </c>
    </row>
    <row r="58" spans="2:105" x14ac:dyDescent="0.25">
      <c r="B58" s="185" t="str">
        <f>IF('Project Details'!$B61="", "", 'Project Details'!$B61)</f>
        <v/>
      </c>
      <c r="C58" s="186"/>
      <c r="D58" s="186"/>
      <c r="E58" s="186"/>
      <c r="F58" s="186"/>
      <c r="G58" s="186"/>
      <c r="H58" s="186"/>
      <c r="I58" s="187"/>
      <c r="J58" s="32"/>
      <c r="K58" s="214" t="str">
        <f t="shared" si="34"/>
        <v/>
      </c>
      <c r="L58" s="215"/>
      <c r="M58" s="216"/>
      <c r="N58" s="32"/>
      <c r="O58" s="40" t="str">
        <f t="shared" ca="1" si="36"/>
        <v/>
      </c>
      <c r="P58" s="41" t="str">
        <f t="shared" ca="1" si="37"/>
        <v/>
      </c>
      <c r="Q58" s="41" t="str">
        <f t="shared" ca="1" si="38"/>
        <v/>
      </c>
      <c r="R58" s="41" t="str">
        <f t="shared" ca="1" si="39"/>
        <v/>
      </c>
      <c r="S58" s="41" t="str">
        <f t="shared" ca="1" si="40"/>
        <v/>
      </c>
      <c r="T58" s="41" t="str">
        <f t="shared" ca="1" si="41"/>
        <v/>
      </c>
      <c r="U58" s="41" t="str">
        <f t="shared" ca="1" si="42"/>
        <v/>
      </c>
      <c r="V58" s="41" t="str">
        <f t="shared" ca="1" si="43"/>
        <v/>
      </c>
      <c r="W58" s="41" t="str">
        <f t="shared" ca="1" si="44"/>
        <v/>
      </c>
      <c r="X58" s="41" t="str">
        <f t="shared" ca="1" si="45"/>
        <v/>
      </c>
      <c r="Y58" s="41" t="str">
        <f t="shared" ca="1" si="46"/>
        <v/>
      </c>
      <c r="Z58" s="41" t="str">
        <f t="shared" ca="1" si="47"/>
        <v/>
      </c>
      <c r="AA58" s="41" t="str">
        <f t="shared" ca="1" si="48"/>
        <v/>
      </c>
      <c r="AB58" s="41" t="str">
        <f t="shared" ca="1" si="49"/>
        <v/>
      </c>
      <c r="AC58" s="41" t="str">
        <f t="shared" ca="1" si="50"/>
        <v/>
      </c>
      <c r="AD58" s="41" t="str">
        <f t="shared" ca="1" si="51"/>
        <v/>
      </c>
      <c r="AE58" s="41" t="str">
        <f t="shared" ca="1" si="52"/>
        <v/>
      </c>
      <c r="AF58" s="41" t="str">
        <f t="shared" ca="1" si="53"/>
        <v/>
      </c>
      <c r="AG58" s="41" t="str">
        <f t="shared" ca="1" si="54"/>
        <v/>
      </c>
      <c r="AH58" s="41" t="str">
        <f t="shared" ca="1" si="55"/>
        <v/>
      </c>
      <c r="AI58" s="41" t="str">
        <f t="shared" ca="1" si="56"/>
        <v/>
      </c>
      <c r="AJ58" s="41" t="str">
        <f t="shared" ca="1" si="57"/>
        <v/>
      </c>
      <c r="AK58" s="41" t="str">
        <f t="shared" ca="1" si="58"/>
        <v/>
      </c>
      <c r="AL58" s="41" t="str">
        <f t="shared" ca="1" si="59"/>
        <v/>
      </c>
      <c r="AM58" s="41" t="str">
        <f t="shared" ca="1" si="60"/>
        <v/>
      </c>
      <c r="AN58" s="41" t="str">
        <f t="shared" ca="1" si="61"/>
        <v/>
      </c>
      <c r="AO58" s="41" t="str">
        <f t="shared" ca="1" si="62"/>
        <v/>
      </c>
      <c r="AP58" s="41" t="str">
        <f t="shared" ca="1" si="63"/>
        <v/>
      </c>
      <c r="AQ58" s="41" t="str">
        <f t="shared" ca="1" si="64"/>
        <v/>
      </c>
      <c r="AR58" s="41" t="str">
        <f t="shared" ca="1" si="65"/>
        <v/>
      </c>
      <c r="AS58" s="42" t="str">
        <f t="shared" ca="1" si="66"/>
        <v/>
      </c>
      <c r="BA58" s="11" t="str">
        <f>IF(IFERROR(INDEX('Project Details'!$F$11:$F$68, MATCH($B58, 'Project Details'!$B$11:$B$68, 0)), "")="", "", IFERROR(INDEX('Project Details'!$F$11:$F$68, MATCH($B58, 'Project Details'!$B$11:$B$68, 0)), ""))</f>
        <v/>
      </c>
      <c r="BB58" s="2" t="str">
        <f>IF(IFERROR(INDEX('Project Details'!$G$11:$G$68, MATCH($B58, 'Project Details'!$B$11:$B$68, 0)), "")="", "", IFERROR(INDEX('Project Details'!$G$11:$FG$68, MATCH($B58, 'Project Details'!$B$11:$B$68, 0)), ""))</f>
        <v/>
      </c>
      <c r="BC58" s="2" t="str">
        <f>IF(IFERROR(INDEX('Project Details'!$C$11:$C$68, MATCH($B58, 'Project Details'!$B$11:$B$68, 0)), "")="", "", IFERROR(INDEX('Project Details'!$C$11:$C$68, MATCH($B58, 'Project Details'!$B$11:$B$68, 0)), ""))</f>
        <v/>
      </c>
      <c r="BD58" s="33" t="str">
        <f>IF(IFERROR(INDEX('Project Details'!$D$11:$D$68, MATCH($B58, 'Project Details'!$B$11:$B$68, 0)), "")="", "", IFERROR(INDEX('Project Details'!$D$11:$D$68, MATCH($B58, 'Project Details'!$B$11:$B$68, 0)), ""))</f>
        <v/>
      </c>
      <c r="BE58" s="33" t="str">
        <f>IF(IFERROR(INDEX('Project Details'!$E$11:$E$68, MATCH($B58, 'Project Details'!$B$11:$B$68, 0)), "")="", "", IFERROR(INDEX('Project Details'!$E$11:$E$68, MATCH($B58, 'Project Details'!$B$11:$B$68, 0)), ""))</f>
        <v/>
      </c>
      <c r="BF58" s="12" t="str">
        <f>IF(IFERROR(INDEX('Project Details'!$H$11:$H$68, MATCH($B58, 'Project Details'!$B$11:$B$68, 0)), "")="", "", 'Project Details'!$N$4)</f>
        <v/>
      </c>
      <c r="BW58" s="40" t="str">
        <f ca="1">IF(O58="", "", IF($BF58='Project Details'!$N$4, $CH$3, IF($BC58="", $CG$3, IFERROR(INDEX('Project Details'!$O$11:$O$20, MATCH($BC58, 'Project Details'!$N$11:$N$20, 0)), ""))))</f>
        <v/>
      </c>
      <c r="BX58" s="41" t="str">
        <f ca="1">IF(P58="", "", IF($BF58='Project Details'!$N$4, $CH$3, IF($BC58="", $CG$3, IFERROR(INDEX('Project Details'!$O$11:$O$20, MATCH($BC58, 'Project Details'!$N$11:$N$20, 0)), ""))))</f>
        <v/>
      </c>
      <c r="BY58" s="41" t="str">
        <f ca="1">IF(Q58="", "", IF($BF58='Project Details'!$N$4, $CH$3, IF($BC58="", $CG$3, IFERROR(INDEX('Project Details'!$O$11:$O$20, MATCH($BC58, 'Project Details'!$N$11:$N$20, 0)), ""))))</f>
        <v/>
      </c>
      <c r="BZ58" s="41" t="str">
        <f ca="1">IF(R58="", "", IF($BF58='Project Details'!$N$4, $CH$3, IF($BC58="", $CG$3, IFERROR(INDEX('Project Details'!$O$11:$O$20, MATCH($BC58, 'Project Details'!$N$11:$N$20, 0)), ""))))</f>
        <v/>
      </c>
      <c r="CA58" s="41" t="str">
        <f ca="1">IF(S58="", "", IF($BF58='Project Details'!$N$4, $CH$3, IF($BC58="", $CG$3, IFERROR(INDEX('Project Details'!$O$11:$O$20, MATCH($BC58, 'Project Details'!$N$11:$N$20, 0)), ""))))</f>
        <v/>
      </c>
      <c r="CB58" s="41" t="str">
        <f ca="1">IF(T58="", "", IF($BF58='Project Details'!$N$4, $CH$3, IF($BC58="", $CG$3, IFERROR(INDEX('Project Details'!$O$11:$O$20, MATCH($BC58, 'Project Details'!$N$11:$N$20, 0)), ""))))</f>
        <v/>
      </c>
      <c r="CC58" s="41" t="str">
        <f ca="1">IF(U58="", "", IF($BF58='Project Details'!$N$4, $CH$3, IF($BC58="", $CG$3, IFERROR(INDEX('Project Details'!$O$11:$O$20, MATCH($BC58, 'Project Details'!$N$11:$N$20, 0)), ""))))</f>
        <v/>
      </c>
      <c r="CD58" s="41" t="str">
        <f ca="1">IF(V58="", "", IF($BF58='Project Details'!$N$4, $CH$3, IF($BC58="", $CG$3, IFERROR(INDEX('Project Details'!$O$11:$O$20, MATCH($BC58, 'Project Details'!$N$11:$N$20, 0)), ""))))</f>
        <v/>
      </c>
      <c r="CE58" s="41" t="str">
        <f ca="1">IF(W58="", "", IF($BF58='Project Details'!$N$4, $CH$3, IF($BC58="", $CG$3, IFERROR(INDEX('Project Details'!$O$11:$O$20, MATCH($BC58, 'Project Details'!$N$11:$N$20, 0)), ""))))</f>
        <v/>
      </c>
      <c r="CF58" s="41" t="str">
        <f ca="1">IF(X58="", "", IF($BF58='Project Details'!$N$4, $CH$3, IF($BC58="", $CG$3, IFERROR(INDEX('Project Details'!$O$11:$O$20, MATCH($BC58, 'Project Details'!$N$11:$N$20, 0)), ""))))</f>
        <v/>
      </c>
      <c r="CG58" s="41" t="str">
        <f ca="1">IF(Y58="", "", IF($BF58='Project Details'!$N$4, $CH$3, IF($BC58="", $CG$3, IFERROR(INDEX('Project Details'!$O$11:$O$20, MATCH($BC58, 'Project Details'!$N$11:$N$20, 0)), ""))))</f>
        <v/>
      </c>
      <c r="CH58" s="41" t="str">
        <f ca="1">IF(Z58="", "", IF($BF58='Project Details'!$N$4, $CH$3, IF($BC58="", $CG$3, IFERROR(INDEX('Project Details'!$O$11:$O$20, MATCH($BC58, 'Project Details'!$N$11:$N$20, 0)), ""))))</f>
        <v/>
      </c>
      <c r="CI58" s="41" t="str">
        <f ca="1">IF(AA58="", "", IF($BF58='Project Details'!$N$4, $CH$3, IF($BC58="", $CG$3, IFERROR(INDEX('Project Details'!$O$11:$O$20, MATCH($BC58, 'Project Details'!$N$11:$N$20, 0)), ""))))</f>
        <v/>
      </c>
      <c r="CJ58" s="41" t="str">
        <f ca="1">IF(AB58="", "", IF($BF58='Project Details'!$N$4, $CH$3, IF($BC58="", $CG$3, IFERROR(INDEX('Project Details'!$O$11:$O$20, MATCH($BC58, 'Project Details'!$N$11:$N$20, 0)), ""))))</f>
        <v/>
      </c>
      <c r="CK58" s="41" t="str">
        <f ca="1">IF(AC58="", "", IF($BF58='Project Details'!$N$4, $CH$3, IF($BC58="", $CG$3, IFERROR(INDEX('Project Details'!$O$11:$O$20, MATCH($BC58, 'Project Details'!$N$11:$N$20, 0)), ""))))</f>
        <v/>
      </c>
      <c r="CL58" s="41" t="str">
        <f ca="1">IF(AD58="", "", IF($BF58='Project Details'!$N$4, $CH$3, IF($BC58="", $CG$3, IFERROR(INDEX('Project Details'!$O$11:$O$20, MATCH($BC58, 'Project Details'!$N$11:$N$20, 0)), ""))))</f>
        <v/>
      </c>
      <c r="CM58" s="41" t="str">
        <f ca="1">IF(AE58="", "", IF($BF58='Project Details'!$N$4, $CH$3, IF($BC58="", $CG$3, IFERROR(INDEX('Project Details'!$O$11:$O$20, MATCH($BC58, 'Project Details'!$N$11:$N$20, 0)), ""))))</f>
        <v/>
      </c>
      <c r="CN58" s="41" t="str">
        <f ca="1">IF(AF58="", "", IF($BF58='Project Details'!$N$4, $CH$3, IF($BC58="", $CG$3, IFERROR(INDEX('Project Details'!$O$11:$O$20, MATCH($BC58, 'Project Details'!$N$11:$N$20, 0)), ""))))</f>
        <v/>
      </c>
      <c r="CO58" s="41" t="str">
        <f ca="1">IF(AG58="", "", IF($BF58='Project Details'!$N$4, $CH$3, IF($BC58="", $CG$3, IFERROR(INDEX('Project Details'!$O$11:$O$20, MATCH($BC58, 'Project Details'!$N$11:$N$20, 0)), ""))))</f>
        <v/>
      </c>
      <c r="CP58" s="41" t="str">
        <f ca="1">IF(AH58="", "", IF($BF58='Project Details'!$N$4, $CH$3, IF($BC58="", $CG$3, IFERROR(INDEX('Project Details'!$O$11:$O$20, MATCH($BC58, 'Project Details'!$N$11:$N$20, 0)), ""))))</f>
        <v/>
      </c>
      <c r="CQ58" s="41" t="str">
        <f ca="1">IF(AI58="", "", IF($BF58='Project Details'!$N$4, $CH$3, IF($BC58="", $CG$3, IFERROR(INDEX('Project Details'!$O$11:$O$20, MATCH($BC58, 'Project Details'!$N$11:$N$20, 0)), ""))))</f>
        <v/>
      </c>
      <c r="CR58" s="41" t="str">
        <f ca="1">IF(AJ58="", "", IF($BF58='Project Details'!$N$4, $CH$3, IF($BC58="", $CG$3, IFERROR(INDEX('Project Details'!$O$11:$O$20, MATCH($BC58, 'Project Details'!$N$11:$N$20, 0)), ""))))</f>
        <v/>
      </c>
      <c r="CS58" s="41" t="str">
        <f ca="1">IF(AK58="", "", IF($BF58='Project Details'!$N$4, $CH$3, IF($BC58="", $CG$3, IFERROR(INDEX('Project Details'!$O$11:$O$20, MATCH($BC58, 'Project Details'!$N$11:$N$20, 0)), ""))))</f>
        <v/>
      </c>
      <c r="CT58" s="41" t="str">
        <f ca="1">IF(AL58="", "", IF($BF58='Project Details'!$N$4, $CH$3, IF($BC58="", $CG$3, IFERROR(INDEX('Project Details'!$O$11:$O$20, MATCH($BC58, 'Project Details'!$N$11:$N$20, 0)), ""))))</f>
        <v/>
      </c>
      <c r="CU58" s="41" t="str">
        <f ca="1">IF(AM58="", "", IF($BF58='Project Details'!$N$4, $CH$3, IF($BC58="", $CG$3, IFERROR(INDEX('Project Details'!$O$11:$O$20, MATCH($BC58, 'Project Details'!$N$11:$N$20, 0)), ""))))</f>
        <v/>
      </c>
      <c r="CV58" s="41" t="str">
        <f ca="1">IF(AN58="", "", IF($BF58='Project Details'!$N$4, $CH$3, IF($BC58="", $CG$3, IFERROR(INDEX('Project Details'!$O$11:$O$20, MATCH($BC58, 'Project Details'!$N$11:$N$20, 0)), ""))))</f>
        <v/>
      </c>
      <c r="CW58" s="41" t="str">
        <f ca="1">IF(AO58="", "", IF($BF58='Project Details'!$N$4, $CH$3, IF($BC58="", $CG$3, IFERROR(INDEX('Project Details'!$O$11:$O$20, MATCH($BC58, 'Project Details'!$N$11:$N$20, 0)), ""))))</f>
        <v/>
      </c>
      <c r="CX58" s="41" t="str">
        <f ca="1">IF(AP58="", "", IF($BF58='Project Details'!$N$4, $CH$3, IF($BC58="", $CG$3, IFERROR(INDEX('Project Details'!$O$11:$O$20, MATCH($BC58, 'Project Details'!$N$11:$N$20, 0)), ""))))</f>
        <v/>
      </c>
      <c r="CY58" s="41" t="str">
        <f ca="1">IF(AQ58="", "", IF($BF58='Project Details'!$N$4, $CH$3, IF($BC58="", $CG$3, IFERROR(INDEX('Project Details'!$O$11:$O$20, MATCH($BC58, 'Project Details'!$N$11:$N$20, 0)), ""))))</f>
        <v/>
      </c>
      <c r="CZ58" s="41" t="str">
        <f ca="1">IF(AR58="", "", IF($BF58='Project Details'!$N$4, $CH$3, IF($BC58="", $CG$3, IFERROR(INDEX('Project Details'!$O$11:$O$20, MATCH($BC58, 'Project Details'!$N$11:$N$20, 0)), ""))))</f>
        <v/>
      </c>
      <c r="DA58" s="42" t="str">
        <f ca="1">IF(AS58="", "", IF($BF58='Project Details'!$N$4, $CH$3, IF($BC58="", $CG$3, IFERROR(INDEX('Project Details'!$O$11:$O$20, MATCH($BC58, 'Project Details'!$N$11:$N$20, 0)), ""))))</f>
        <v/>
      </c>
    </row>
    <row r="59" spans="2:105" x14ac:dyDescent="0.25">
      <c r="B59" s="185" t="str">
        <f>IF('Project Details'!$B62="", "", 'Project Details'!$B62)</f>
        <v/>
      </c>
      <c r="C59" s="186"/>
      <c r="D59" s="186"/>
      <c r="E59" s="186"/>
      <c r="F59" s="186"/>
      <c r="G59" s="186"/>
      <c r="H59" s="186"/>
      <c r="I59" s="187"/>
      <c r="J59" s="32"/>
      <c r="K59" s="214" t="str">
        <f t="shared" si="34"/>
        <v/>
      </c>
      <c r="L59" s="215"/>
      <c r="M59" s="216"/>
      <c r="N59" s="32"/>
      <c r="O59" s="40" t="str">
        <f t="shared" ca="1" si="36"/>
        <v/>
      </c>
      <c r="P59" s="41" t="str">
        <f t="shared" ca="1" si="37"/>
        <v/>
      </c>
      <c r="Q59" s="41" t="str">
        <f t="shared" ca="1" si="38"/>
        <v/>
      </c>
      <c r="R59" s="41" t="str">
        <f t="shared" ca="1" si="39"/>
        <v/>
      </c>
      <c r="S59" s="41" t="str">
        <f t="shared" ca="1" si="40"/>
        <v/>
      </c>
      <c r="T59" s="41" t="str">
        <f t="shared" ca="1" si="41"/>
        <v/>
      </c>
      <c r="U59" s="41" t="str">
        <f t="shared" ca="1" si="42"/>
        <v/>
      </c>
      <c r="V59" s="41" t="str">
        <f t="shared" ca="1" si="43"/>
        <v/>
      </c>
      <c r="W59" s="41" t="str">
        <f t="shared" ca="1" si="44"/>
        <v/>
      </c>
      <c r="X59" s="41" t="str">
        <f t="shared" ca="1" si="45"/>
        <v/>
      </c>
      <c r="Y59" s="41" t="str">
        <f t="shared" ca="1" si="46"/>
        <v/>
      </c>
      <c r="Z59" s="41" t="str">
        <f t="shared" ca="1" si="47"/>
        <v/>
      </c>
      <c r="AA59" s="41" t="str">
        <f t="shared" ca="1" si="48"/>
        <v/>
      </c>
      <c r="AB59" s="41" t="str">
        <f t="shared" ca="1" si="49"/>
        <v/>
      </c>
      <c r="AC59" s="41" t="str">
        <f t="shared" ca="1" si="50"/>
        <v/>
      </c>
      <c r="AD59" s="41" t="str">
        <f t="shared" ca="1" si="51"/>
        <v/>
      </c>
      <c r="AE59" s="41" t="str">
        <f t="shared" ca="1" si="52"/>
        <v/>
      </c>
      <c r="AF59" s="41" t="str">
        <f t="shared" ca="1" si="53"/>
        <v/>
      </c>
      <c r="AG59" s="41" t="str">
        <f t="shared" ca="1" si="54"/>
        <v/>
      </c>
      <c r="AH59" s="41" t="str">
        <f t="shared" ca="1" si="55"/>
        <v/>
      </c>
      <c r="AI59" s="41" t="str">
        <f t="shared" ca="1" si="56"/>
        <v/>
      </c>
      <c r="AJ59" s="41" t="str">
        <f t="shared" ca="1" si="57"/>
        <v/>
      </c>
      <c r="AK59" s="41" t="str">
        <f t="shared" ca="1" si="58"/>
        <v/>
      </c>
      <c r="AL59" s="41" t="str">
        <f t="shared" ca="1" si="59"/>
        <v/>
      </c>
      <c r="AM59" s="41" t="str">
        <f t="shared" ca="1" si="60"/>
        <v/>
      </c>
      <c r="AN59" s="41" t="str">
        <f t="shared" ca="1" si="61"/>
        <v/>
      </c>
      <c r="AO59" s="41" t="str">
        <f t="shared" ca="1" si="62"/>
        <v/>
      </c>
      <c r="AP59" s="41" t="str">
        <f t="shared" ca="1" si="63"/>
        <v/>
      </c>
      <c r="AQ59" s="41" t="str">
        <f t="shared" ca="1" si="64"/>
        <v/>
      </c>
      <c r="AR59" s="41" t="str">
        <f t="shared" ca="1" si="65"/>
        <v/>
      </c>
      <c r="AS59" s="42" t="str">
        <f t="shared" ca="1" si="66"/>
        <v/>
      </c>
      <c r="BA59" s="11" t="str">
        <f>IF(IFERROR(INDEX('Project Details'!$F$11:$F$68, MATCH($B59, 'Project Details'!$B$11:$B$68, 0)), "")="", "", IFERROR(INDEX('Project Details'!$F$11:$F$68, MATCH($B59, 'Project Details'!$B$11:$B$68, 0)), ""))</f>
        <v/>
      </c>
      <c r="BB59" s="2" t="str">
        <f>IF(IFERROR(INDEX('Project Details'!$G$11:$G$68, MATCH($B59, 'Project Details'!$B$11:$B$68, 0)), "")="", "", IFERROR(INDEX('Project Details'!$G$11:$FG$68, MATCH($B59, 'Project Details'!$B$11:$B$68, 0)), ""))</f>
        <v/>
      </c>
      <c r="BC59" s="2" t="str">
        <f>IF(IFERROR(INDEX('Project Details'!$C$11:$C$68, MATCH($B59, 'Project Details'!$B$11:$B$68, 0)), "")="", "", IFERROR(INDEX('Project Details'!$C$11:$C$68, MATCH($B59, 'Project Details'!$B$11:$B$68, 0)), ""))</f>
        <v/>
      </c>
      <c r="BD59" s="33" t="str">
        <f>IF(IFERROR(INDEX('Project Details'!$D$11:$D$68, MATCH($B59, 'Project Details'!$B$11:$B$68, 0)), "")="", "", IFERROR(INDEX('Project Details'!$D$11:$D$68, MATCH($B59, 'Project Details'!$B$11:$B$68, 0)), ""))</f>
        <v/>
      </c>
      <c r="BE59" s="33" t="str">
        <f>IF(IFERROR(INDEX('Project Details'!$E$11:$E$68, MATCH($B59, 'Project Details'!$B$11:$B$68, 0)), "")="", "", IFERROR(INDEX('Project Details'!$E$11:$E$68, MATCH($B59, 'Project Details'!$B$11:$B$68, 0)), ""))</f>
        <v/>
      </c>
      <c r="BF59" s="12" t="str">
        <f>IF(IFERROR(INDEX('Project Details'!$H$11:$H$68, MATCH($B59, 'Project Details'!$B$11:$B$68, 0)), "")="", "", 'Project Details'!$N$4)</f>
        <v/>
      </c>
      <c r="BW59" s="40" t="str">
        <f ca="1">IF(O59="", "", IF($BF59='Project Details'!$N$4, $CH$3, IF($BC59="", $CG$3, IFERROR(INDEX('Project Details'!$O$11:$O$20, MATCH($BC59, 'Project Details'!$N$11:$N$20, 0)), ""))))</f>
        <v/>
      </c>
      <c r="BX59" s="41" t="str">
        <f ca="1">IF(P59="", "", IF($BF59='Project Details'!$N$4, $CH$3, IF($BC59="", $CG$3, IFERROR(INDEX('Project Details'!$O$11:$O$20, MATCH($BC59, 'Project Details'!$N$11:$N$20, 0)), ""))))</f>
        <v/>
      </c>
      <c r="BY59" s="41" t="str">
        <f ca="1">IF(Q59="", "", IF($BF59='Project Details'!$N$4, $CH$3, IF($BC59="", $CG$3, IFERROR(INDEX('Project Details'!$O$11:$O$20, MATCH($BC59, 'Project Details'!$N$11:$N$20, 0)), ""))))</f>
        <v/>
      </c>
      <c r="BZ59" s="41" t="str">
        <f ca="1">IF(R59="", "", IF($BF59='Project Details'!$N$4, $CH$3, IF($BC59="", $CG$3, IFERROR(INDEX('Project Details'!$O$11:$O$20, MATCH($BC59, 'Project Details'!$N$11:$N$20, 0)), ""))))</f>
        <v/>
      </c>
      <c r="CA59" s="41" t="str">
        <f ca="1">IF(S59="", "", IF($BF59='Project Details'!$N$4, $CH$3, IF($BC59="", $CG$3, IFERROR(INDEX('Project Details'!$O$11:$O$20, MATCH($BC59, 'Project Details'!$N$11:$N$20, 0)), ""))))</f>
        <v/>
      </c>
      <c r="CB59" s="41" t="str">
        <f ca="1">IF(T59="", "", IF($BF59='Project Details'!$N$4, $CH$3, IF($BC59="", $CG$3, IFERROR(INDEX('Project Details'!$O$11:$O$20, MATCH($BC59, 'Project Details'!$N$11:$N$20, 0)), ""))))</f>
        <v/>
      </c>
      <c r="CC59" s="41" t="str">
        <f ca="1">IF(U59="", "", IF($BF59='Project Details'!$N$4, $CH$3, IF($BC59="", $CG$3, IFERROR(INDEX('Project Details'!$O$11:$O$20, MATCH($BC59, 'Project Details'!$N$11:$N$20, 0)), ""))))</f>
        <v/>
      </c>
      <c r="CD59" s="41" t="str">
        <f ca="1">IF(V59="", "", IF($BF59='Project Details'!$N$4, $CH$3, IF($BC59="", $CG$3, IFERROR(INDEX('Project Details'!$O$11:$O$20, MATCH($BC59, 'Project Details'!$N$11:$N$20, 0)), ""))))</f>
        <v/>
      </c>
      <c r="CE59" s="41" t="str">
        <f ca="1">IF(W59="", "", IF($BF59='Project Details'!$N$4, $CH$3, IF($BC59="", $CG$3, IFERROR(INDEX('Project Details'!$O$11:$O$20, MATCH($BC59, 'Project Details'!$N$11:$N$20, 0)), ""))))</f>
        <v/>
      </c>
      <c r="CF59" s="41" t="str">
        <f ca="1">IF(X59="", "", IF($BF59='Project Details'!$N$4, $CH$3, IF($BC59="", $CG$3, IFERROR(INDEX('Project Details'!$O$11:$O$20, MATCH($BC59, 'Project Details'!$N$11:$N$20, 0)), ""))))</f>
        <v/>
      </c>
      <c r="CG59" s="41" t="str">
        <f ca="1">IF(Y59="", "", IF($BF59='Project Details'!$N$4, $CH$3, IF($BC59="", $CG$3, IFERROR(INDEX('Project Details'!$O$11:$O$20, MATCH($BC59, 'Project Details'!$N$11:$N$20, 0)), ""))))</f>
        <v/>
      </c>
      <c r="CH59" s="41" t="str">
        <f ca="1">IF(Z59="", "", IF($BF59='Project Details'!$N$4, $CH$3, IF($BC59="", $CG$3, IFERROR(INDEX('Project Details'!$O$11:$O$20, MATCH($BC59, 'Project Details'!$N$11:$N$20, 0)), ""))))</f>
        <v/>
      </c>
      <c r="CI59" s="41" t="str">
        <f ca="1">IF(AA59="", "", IF($BF59='Project Details'!$N$4, $CH$3, IF($BC59="", $CG$3, IFERROR(INDEX('Project Details'!$O$11:$O$20, MATCH($BC59, 'Project Details'!$N$11:$N$20, 0)), ""))))</f>
        <v/>
      </c>
      <c r="CJ59" s="41" t="str">
        <f ca="1">IF(AB59="", "", IF($BF59='Project Details'!$N$4, $CH$3, IF($BC59="", $CG$3, IFERROR(INDEX('Project Details'!$O$11:$O$20, MATCH($BC59, 'Project Details'!$N$11:$N$20, 0)), ""))))</f>
        <v/>
      </c>
      <c r="CK59" s="41" t="str">
        <f ca="1">IF(AC59="", "", IF($BF59='Project Details'!$N$4, $CH$3, IF($BC59="", $CG$3, IFERROR(INDEX('Project Details'!$O$11:$O$20, MATCH($BC59, 'Project Details'!$N$11:$N$20, 0)), ""))))</f>
        <v/>
      </c>
      <c r="CL59" s="41" t="str">
        <f ca="1">IF(AD59="", "", IF($BF59='Project Details'!$N$4, $CH$3, IF($BC59="", $CG$3, IFERROR(INDEX('Project Details'!$O$11:$O$20, MATCH($BC59, 'Project Details'!$N$11:$N$20, 0)), ""))))</f>
        <v/>
      </c>
      <c r="CM59" s="41" t="str">
        <f ca="1">IF(AE59="", "", IF($BF59='Project Details'!$N$4, $CH$3, IF($BC59="", $CG$3, IFERROR(INDEX('Project Details'!$O$11:$O$20, MATCH($BC59, 'Project Details'!$N$11:$N$20, 0)), ""))))</f>
        <v/>
      </c>
      <c r="CN59" s="41" t="str">
        <f ca="1">IF(AF59="", "", IF($BF59='Project Details'!$N$4, $CH$3, IF($BC59="", $CG$3, IFERROR(INDEX('Project Details'!$O$11:$O$20, MATCH($BC59, 'Project Details'!$N$11:$N$20, 0)), ""))))</f>
        <v/>
      </c>
      <c r="CO59" s="41" t="str">
        <f ca="1">IF(AG59="", "", IF($BF59='Project Details'!$N$4, $CH$3, IF($BC59="", $CG$3, IFERROR(INDEX('Project Details'!$O$11:$O$20, MATCH($BC59, 'Project Details'!$N$11:$N$20, 0)), ""))))</f>
        <v/>
      </c>
      <c r="CP59" s="41" t="str">
        <f ca="1">IF(AH59="", "", IF($BF59='Project Details'!$N$4, $CH$3, IF($BC59="", $CG$3, IFERROR(INDEX('Project Details'!$O$11:$O$20, MATCH($BC59, 'Project Details'!$N$11:$N$20, 0)), ""))))</f>
        <v/>
      </c>
      <c r="CQ59" s="41" t="str">
        <f ca="1">IF(AI59="", "", IF($BF59='Project Details'!$N$4, $CH$3, IF($BC59="", $CG$3, IFERROR(INDEX('Project Details'!$O$11:$O$20, MATCH($BC59, 'Project Details'!$N$11:$N$20, 0)), ""))))</f>
        <v/>
      </c>
      <c r="CR59" s="41" t="str">
        <f ca="1">IF(AJ59="", "", IF($BF59='Project Details'!$N$4, $CH$3, IF($BC59="", $CG$3, IFERROR(INDEX('Project Details'!$O$11:$O$20, MATCH($BC59, 'Project Details'!$N$11:$N$20, 0)), ""))))</f>
        <v/>
      </c>
      <c r="CS59" s="41" t="str">
        <f ca="1">IF(AK59="", "", IF($BF59='Project Details'!$N$4, $CH$3, IF($BC59="", $CG$3, IFERROR(INDEX('Project Details'!$O$11:$O$20, MATCH($BC59, 'Project Details'!$N$11:$N$20, 0)), ""))))</f>
        <v/>
      </c>
      <c r="CT59" s="41" t="str">
        <f ca="1">IF(AL59="", "", IF($BF59='Project Details'!$N$4, $CH$3, IF($BC59="", $CG$3, IFERROR(INDEX('Project Details'!$O$11:$O$20, MATCH($BC59, 'Project Details'!$N$11:$N$20, 0)), ""))))</f>
        <v/>
      </c>
      <c r="CU59" s="41" t="str">
        <f ca="1">IF(AM59="", "", IF($BF59='Project Details'!$N$4, $CH$3, IF($BC59="", $CG$3, IFERROR(INDEX('Project Details'!$O$11:$O$20, MATCH($BC59, 'Project Details'!$N$11:$N$20, 0)), ""))))</f>
        <v/>
      </c>
      <c r="CV59" s="41" t="str">
        <f ca="1">IF(AN59="", "", IF($BF59='Project Details'!$N$4, $CH$3, IF($BC59="", $CG$3, IFERROR(INDEX('Project Details'!$O$11:$O$20, MATCH($BC59, 'Project Details'!$N$11:$N$20, 0)), ""))))</f>
        <v/>
      </c>
      <c r="CW59" s="41" t="str">
        <f ca="1">IF(AO59="", "", IF($BF59='Project Details'!$N$4, $CH$3, IF($BC59="", $CG$3, IFERROR(INDEX('Project Details'!$O$11:$O$20, MATCH($BC59, 'Project Details'!$N$11:$N$20, 0)), ""))))</f>
        <v/>
      </c>
      <c r="CX59" s="41" t="str">
        <f ca="1">IF(AP59="", "", IF($BF59='Project Details'!$N$4, $CH$3, IF($BC59="", $CG$3, IFERROR(INDEX('Project Details'!$O$11:$O$20, MATCH($BC59, 'Project Details'!$N$11:$N$20, 0)), ""))))</f>
        <v/>
      </c>
      <c r="CY59" s="41" t="str">
        <f ca="1">IF(AQ59="", "", IF($BF59='Project Details'!$N$4, $CH$3, IF($BC59="", $CG$3, IFERROR(INDEX('Project Details'!$O$11:$O$20, MATCH($BC59, 'Project Details'!$N$11:$N$20, 0)), ""))))</f>
        <v/>
      </c>
      <c r="CZ59" s="41" t="str">
        <f ca="1">IF(AR59="", "", IF($BF59='Project Details'!$N$4, $CH$3, IF($BC59="", $CG$3, IFERROR(INDEX('Project Details'!$O$11:$O$20, MATCH($BC59, 'Project Details'!$N$11:$N$20, 0)), ""))))</f>
        <v/>
      </c>
      <c r="DA59" s="42" t="str">
        <f ca="1">IF(AS59="", "", IF($BF59='Project Details'!$N$4, $CH$3, IF($BC59="", $CG$3, IFERROR(INDEX('Project Details'!$O$11:$O$20, MATCH($BC59, 'Project Details'!$N$11:$N$20, 0)), ""))))</f>
        <v/>
      </c>
    </row>
    <row r="60" spans="2:105" x14ac:dyDescent="0.25">
      <c r="B60" s="185" t="str">
        <f>IF('Project Details'!$B63="", "", 'Project Details'!$B63)</f>
        <v/>
      </c>
      <c r="C60" s="186"/>
      <c r="D60" s="186"/>
      <c r="E60" s="186"/>
      <c r="F60" s="186"/>
      <c r="G60" s="186"/>
      <c r="H60" s="186"/>
      <c r="I60" s="187"/>
      <c r="J60" s="32"/>
      <c r="K60" s="214" t="str">
        <f t="shared" si="34"/>
        <v/>
      </c>
      <c r="L60" s="215"/>
      <c r="M60" s="216"/>
      <c r="N60" s="32"/>
      <c r="O60" s="40" t="str">
        <f t="shared" ca="1" si="36"/>
        <v/>
      </c>
      <c r="P60" s="41" t="str">
        <f t="shared" ca="1" si="37"/>
        <v/>
      </c>
      <c r="Q60" s="41" t="str">
        <f t="shared" ca="1" si="38"/>
        <v/>
      </c>
      <c r="R60" s="41" t="str">
        <f t="shared" ca="1" si="39"/>
        <v/>
      </c>
      <c r="S60" s="41" t="str">
        <f t="shared" ca="1" si="40"/>
        <v/>
      </c>
      <c r="T60" s="41" t="str">
        <f t="shared" ca="1" si="41"/>
        <v/>
      </c>
      <c r="U60" s="41" t="str">
        <f t="shared" ca="1" si="42"/>
        <v/>
      </c>
      <c r="V60" s="41" t="str">
        <f t="shared" ca="1" si="43"/>
        <v/>
      </c>
      <c r="W60" s="41" t="str">
        <f t="shared" ca="1" si="44"/>
        <v/>
      </c>
      <c r="X60" s="41" t="str">
        <f t="shared" ca="1" si="45"/>
        <v/>
      </c>
      <c r="Y60" s="41" t="str">
        <f t="shared" ca="1" si="46"/>
        <v/>
      </c>
      <c r="Z60" s="41" t="str">
        <f t="shared" ca="1" si="47"/>
        <v/>
      </c>
      <c r="AA60" s="41" t="str">
        <f t="shared" ca="1" si="48"/>
        <v/>
      </c>
      <c r="AB60" s="41" t="str">
        <f t="shared" ca="1" si="49"/>
        <v/>
      </c>
      <c r="AC60" s="41" t="str">
        <f t="shared" ca="1" si="50"/>
        <v/>
      </c>
      <c r="AD60" s="41" t="str">
        <f t="shared" ca="1" si="51"/>
        <v/>
      </c>
      <c r="AE60" s="41" t="str">
        <f t="shared" ca="1" si="52"/>
        <v/>
      </c>
      <c r="AF60" s="41" t="str">
        <f t="shared" ca="1" si="53"/>
        <v/>
      </c>
      <c r="AG60" s="41" t="str">
        <f t="shared" ca="1" si="54"/>
        <v/>
      </c>
      <c r="AH60" s="41" t="str">
        <f t="shared" ca="1" si="55"/>
        <v/>
      </c>
      <c r="AI60" s="41" t="str">
        <f t="shared" ca="1" si="56"/>
        <v/>
      </c>
      <c r="AJ60" s="41" t="str">
        <f t="shared" ca="1" si="57"/>
        <v/>
      </c>
      <c r="AK60" s="41" t="str">
        <f t="shared" ca="1" si="58"/>
        <v/>
      </c>
      <c r="AL60" s="41" t="str">
        <f t="shared" ca="1" si="59"/>
        <v/>
      </c>
      <c r="AM60" s="41" t="str">
        <f t="shared" ca="1" si="60"/>
        <v/>
      </c>
      <c r="AN60" s="41" t="str">
        <f t="shared" ca="1" si="61"/>
        <v/>
      </c>
      <c r="AO60" s="41" t="str">
        <f t="shared" ca="1" si="62"/>
        <v/>
      </c>
      <c r="AP60" s="41" t="str">
        <f t="shared" ca="1" si="63"/>
        <v/>
      </c>
      <c r="AQ60" s="41" t="str">
        <f t="shared" ca="1" si="64"/>
        <v/>
      </c>
      <c r="AR60" s="41" t="str">
        <f t="shared" ca="1" si="65"/>
        <v/>
      </c>
      <c r="AS60" s="42" t="str">
        <f t="shared" ca="1" si="66"/>
        <v/>
      </c>
      <c r="BA60" s="11" t="str">
        <f>IF(IFERROR(INDEX('Project Details'!$F$11:$F$68, MATCH($B60, 'Project Details'!$B$11:$B$68, 0)), "")="", "", IFERROR(INDEX('Project Details'!$F$11:$F$68, MATCH($B60, 'Project Details'!$B$11:$B$68, 0)), ""))</f>
        <v/>
      </c>
      <c r="BB60" s="2" t="str">
        <f>IF(IFERROR(INDEX('Project Details'!$G$11:$G$68, MATCH($B60, 'Project Details'!$B$11:$B$68, 0)), "")="", "", IFERROR(INDEX('Project Details'!$G$11:$FG$68, MATCH($B60, 'Project Details'!$B$11:$B$68, 0)), ""))</f>
        <v/>
      </c>
      <c r="BC60" s="2" t="str">
        <f>IF(IFERROR(INDEX('Project Details'!$C$11:$C$68, MATCH($B60, 'Project Details'!$B$11:$B$68, 0)), "")="", "", IFERROR(INDEX('Project Details'!$C$11:$C$68, MATCH($B60, 'Project Details'!$B$11:$B$68, 0)), ""))</f>
        <v/>
      </c>
      <c r="BD60" s="33" t="str">
        <f>IF(IFERROR(INDEX('Project Details'!$D$11:$D$68, MATCH($B60, 'Project Details'!$B$11:$B$68, 0)), "")="", "", IFERROR(INDEX('Project Details'!$D$11:$D$68, MATCH($B60, 'Project Details'!$B$11:$B$68, 0)), ""))</f>
        <v/>
      </c>
      <c r="BE60" s="33" t="str">
        <f>IF(IFERROR(INDEX('Project Details'!$E$11:$E$68, MATCH($B60, 'Project Details'!$B$11:$B$68, 0)), "")="", "", IFERROR(INDEX('Project Details'!$E$11:$E$68, MATCH($B60, 'Project Details'!$B$11:$B$68, 0)), ""))</f>
        <v/>
      </c>
      <c r="BF60" s="12" t="str">
        <f>IF(IFERROR(INDEX('Project Details'!$H$11:$H$68, MATCH($B60, 'Project Details'!$B$11:$B$68, 0)), "")="", "", 'Project Details'!$N$4)</f>
        <v/>
      </c>
      <c r="BW60" s="40" t="str">
        <f ca="1">IF(O60="", "", IF($BF60='Project Details'!$N$4, $CH$3, IF($BC60="", $CG$3, IFERROR(INDEX('Project Details'!$O$11:$O$20, MATCH($BC60, 'Project Details'!$N$11:$N$20, 0)), ""))))</f>
        <v/>
      </c>
      <c r="BX60" s="41" t="str">
        <f ca="1">IF(P60="", "", IF($BF60='Project Details'!$N$4, $CH$3, IF($BC60="", $CG$3, IFERROR(INDEX('Project Details'!$O$11:$O$20, MATCH($BC60, 'Project Details'!$N$11:$N$20, 0)), ""))))</f>
        <v/>
      </c>
      <c r="BY60" s="41" t="str">
        <f ca="1">IF(Q60="", "", IF($BF60='Project Details'!$N$4, $CH$3, IF($BC60="", $CG$3, IFERROR(INDEX('Project Details'!$O$11:$O$20, MATCH($BC60, 'Project Details'!$N$11:$N$20, 0)), ""))))</f>
        <v/>
      </c>
      <c r="BZ60" s="41" t="str">
        <f ca="1">IF(R60="", "", IF($BF60='Project Details'!$N$4, $CH$3, IF($BC60="", $CG$3, IFERROR(INDEX('Project Details'!$O$11:$O$20, MATCH($BC60, 'Project Details'!$N$11:$N$20, 0)), ""))))</f>
        <v/>
      </c>
      <c r="CA60" s="41" t="str">
        <f ca="1">IF(S60="", "", IF($BF60='Project Details'!$N$4, $CH$3, IF($BC60="", $CG$3, IFERROR(INDEX('Project Details'!$O$11:$O$20, MATCH($BC60, 'Project Details'!$N$11:$N$20, 0)), ""))))</f>
        <v/>
      </c>
      <c r="CB60" s="41" t="str">
        <f ca="1">IF(T60="", "", IF($BF60='Project Details'!$N$4, $CH$3, IF($BC60="", $CG$3, IFERROR(INDEX('Project Details'!$O$11:$O$20, MATCH($BC60, 'Project Details'!$N$11:$N$20, 0)), ""))))</f>
        <v/>
      </c>
      <c r="CC60" s="41" t="str">
        <f ca="1">IF(U60="", "", IF($BF60='Project Details'!$N$4, $CH$3, IF($BC60="", $CG$3, IFERROR(INDEX('Project Details'!$O$11:$O$20, MATCH($BC60, 'Project Details'!$N$11:$N$20, 0)), ""))))</f>
        <v/>
      </c>
      <c r="CD60" s="41" t="str">
        <f ca="1">IF(V60="", "", IF($BF60='Project Details'!$N$4, $CH$3, IF($BC60="", $CG$3, IFERROR(INDEX('Project Details'!$O$11:$O$20, MATCH($BC60, 'Project Details'!$N$11:$N$20, 0)), ""))))</f>
        <v/>
      </c>
      <c r="CE60" s="41" t="str">
        <f ca="1">IF(W60="", "", IF($BF60='Project Details'!$N$4, $CH$3, IF($BC60="", $CG$3, IFERROR(INDEX('Project Details'!$O$11:$O$20, MATCH($BC60, 'Project Details'!$N$11:$N$20, 0)), ""))))</f>
        <v/>
      </c>
      <c r="CF60" s="41" t="str">
        <f ca="1">IF(X60="", "", IF($BF60='Project Details'!$N$4, $CH$3, IF($BC60="", $CG$3, IFERROR(INDEX('Project Details'!$O$11:$O$20, MATCH($BC60, 'Project Details'!$N$11:$N$20, 0)), ""))))</f>
        <v/>
      </c>
      <c r="CG60" s="41" t="str">
        <f ca="1">IF(Y60="", "", IF($BF60='Project Details'!$N$4, $CH$3, IF($BC60="", $CG$3, IFERROR(INDEX('Project Details'!$O$11:$O$20, MATCH($BC60, 'Project Details'!$N$11:$N$20, 0)), ""))))</f>
        <v/>
      </c>
      <c r="CH60" s="41" t="str">
        <f ca="1">IF(Z60="", "", IF($BF60='Project Details'!$N$4, $CH$3, IF($BC60="", $CG$3, IFERROR(INDEX('Project Details'!$O$11:$O$20, MATCH($BC60, 'Project Details'!$N$11:$N$20, 0)), ""))))</f>
        <v/>
      </c>
      <c r="CI60" s="41" t="str">
        <f ca="1">IF(AA60="", "", IF($BF60='Project Details'!$N$4, $CH$3, IF($BC60="", $CG$3, IFERROR(INDEX('Project Details'!$O$11:$O$20, MATCH($BC60, 'Project Details'!$N$11:$N$20, 0)), ""))))</f>
        <v/>
      </c>
      <c r="CJ60" s="41" t="str">
        <f ca="1">IF(AB60="", "", IF($BF60='Project Details'!$N$4, $CH$3, IF($BC60="", $CG$3, IFERROR(INDEX('Project Details'!$O$11:$O$20, MATCH($BC60, 'Project Details'!$N$11:$N$20, 0)), ""))))</f>
        <v/>
      </c>
      <c r="CK60" s="41" t="str">
        <f ca="1">IF(AC60="", "", IF($BF60='Project Details'!$N$4, $CH$3, IF($BC60="", $CG$3, IFERROR(INDEX('Project Details'!$O$11:$O$20, MATCH($BC60, 'Project Details'!$N$11:$N$20, 0)), ""))))</f>
        <v/>
      </c>
      <c r="CL60" s="41" t="str">
        <f ca="1">IF(AD60="", "", IF($BF60='Project Details'!$N$4, $CH$3, IF($BC60="", $CG$3, IFERROR(INDEX('Project Details'!$O$11:$O$20, MATCH($BC60, 'Project Details'!$N$11:$N$20, 0)), ""))))</f>
        <v/>
      </c>
      <c r="CM60" s="41" t="str">
        <f ca="1">IF(AE60="", "", IF($BF60='Project Details'!$N$4, $CH$3, IF($BC60="", $CG$3, IFERROR(INDEX('Project Details'!$O$11:$O$20, MATCH($BC60, 'Project Details'!$N$11:$N$20, 0)), ""))))</f>
        <v/>
      </c>
      <c r="CN60" s="41" t="str">
        <f ca="1">IF(AF60="", "", IF($BF60='Project Details'!$N$4, $CH$3, IF($BC60="", $CG$3, IFERROR(INDEX('Project Details'!$O$11:$O$20, MATCH($BC60, 'Project Details'!$N$11:$N$20, 0)), ""))))</f>
        <v/>
      </c>
      <c r="CO60" s="41" t="str">
        <f ca="1">IF(AG60="", "", IF($BF60='Project Details'!$N$4, $CH$3, IF($BC60="", $CG$3, IFERROR(INDEX('Project Details'!$O$11:$O$20, MATCH($BC60, 'Project Details'!$N$11:$N$20, 0)), ""))))</f>
        <v/>
      </c>
      <c r="CP60" s="41" t="str">
        <f ca="1">IF(AH60="", "", IF($BF60='Project Details'!$N$4, $CH$3, IF($BC60="", $CG$3, IFERROR(INDEX('Project Details'!$O$11:$O$20, MATCH($BC60, 'Project Details'!$N$11:$N$20, 0)), ""))))</f>
        <v/>
      </c>
      <c r="CQ60" s="41" t="str">
        <f ca="1">IF(AI60="", "", IF($BF60='Project Details'!$N$4, $CH$3, IF($BC60="", $CG$3, IFERROR(INDEX('Project Details'!$O$11:$O$20, MATCH($BC60, 'Project Details'!$N$11:$N$20, 0)), ""))))</f>
        <v/>
      </c>
      <c r="CR60" s="41" t="str">
        <f ca="1">IF(AJ60="", "", IF($BF60='Project Details'!$N$4, $CH$3, IF($BC60="", $CG$3, IFERROR(INDEX('Project Details'!$O$11:$O$20, MATCH($BC60, 'Project Details'!$N$11:$N$20, 0)), ""))))</f>
        <v/>
      </c>
      <c r="CS60" s="41" t="str">
        <f ca="1">IF(AK60="", "", IF($BF60='Project Details'!$N$4, $CH$3, IF($BC60="", $CG$3, IFERROR(INDEX('Project Details'!$O$11:$O$20, MATCH($BC60, 'Project Details'!$N$11:$N$20, 0)), ""))))</f>
        <v/>
      </c>
      <c r="CT60" s="41" t="str">
        <f ca="1">IF(AL60="", "", IF($BF60='Project Details'!$N$4, $CH$3, IF($BC60="", $CG$3, IFERROR(INDEX('Project Details'!$O$11:$O$20, MATCH($BC60, 'Project Details'!$N$11:$N$20, 0)), ""))))</f>
        <v/>
      </c>
      <c r="CU60" s="41" t="str">
        <f ca="1">IF(AM60="", "", IF($BF60='Project Details'!$N$4, $CH$3, IF($BC60="", $CG$3, IFERROR(INDEX('Project Details'!$O$11:$O$20, MATCH($BC60, 'Project Details'!$N$11:$N$20, 0)), ""))))</f>
        <v/>
      </c>
      <c r="CV60" s="41" t="str">
        <f ca="1">IF(AN60="", "", IF($BF60='Project Details'!$N$4, $CH$3, IF($BC60="", $CG$3, IFERROR(INDEX('Project Details'!$O$11:$O$20, MATCH($BC60, 'Project Details'!$N$11:$N$20, 0)), ""))))</f>
        <v/>
      </c>
      <c r="CW60" s="41" t="str">
        <f ca="1">IF(AO60="", "", IF($BF60='Project Details'!$N$4, $CH$3, IF($BC60="", $CG$3, IFERROR(INDEX('Project Details'!$O$11:$O$20, MATCH($BC60, 'Project Details'!$N$11:$N$20, 0)), ""))))</f>
        <v/>
      </c>
      <c r="CX60" s="41" t="str">
        <f ca="1">IF(AP60="", "", IF($BF60='Project Details'!$N$4, $CH$3, IF($BC60="", $CG$3, IFERROR(INDEX('Project Details'!$O$11:$O$20, MATCH($BC60, 'Project Details'!$N$11:$N$20, 0)), ""))))</f>
        <v/>
      </c>
      <c r="CY60" s="41" t="str">
        <f ca="1">IF(AQ60="", "", IF($BF60='Project Details'!$N$4, $CH$3, IF($BC60="", $CG$3, IFERROR(INDEX('Project Details'!$O$11:$O$20, MATCH($BC60, 'Project Details'!$N$11:$N$20, 0)), ""))))</f>
        <v/>
      </c>
      <c r="CZ60" s="41" t="str">
        <f ca="1">IF(AR60="", "", IF($BF60='Project Details'!$N$4, $CH$3, IF($BC60="", $CG$3, IFERROR(INDEX('Project Details'!$O$11:$O$20, MATCH($BC60, 'Project Details'!$N$11:$N$20, 0)), ""))))</f>
        <v/>
      </c>
      <c r="DA60" s="42" t="str">
        <f ca="1">IF(AS60="", "", IF($BF60='Project Details'!$N$4, $CH$3, IF($BC60="", $CG$3, IFERROR(INDEX('Project Details'!$O$11:$O$20, MATCH($BC60, 'Project Details'!$N$11:$N$20, 0)), ""))))</f>
        <v/>
      </c>
    </row>
    <row r="61" spans="2:105" x14ac:dyDescent="0.25">
      <c r="B61" s="185" t="str">
        <f>IF('Project Details'!$B64="", "", 'Project Details'!$B64)</f>
        <v/>
      </c>
      <c r="C61" s="186"/>
      <c r="D61" s="186"/>
      <c r="E61" s="186"/>
      <c r="F61" s="186"/>
      <c r="G61" s="186"/>
      <c r="H61" s="186"/>
      <c r="I61" s="187"/>
      <c r="J61" s="32"/>
      <c r="K61" s="214" t="str">
        <f t="shared" si="34"/>
        <v/>
      </c>
      <c r="L61" s="215"/>
      <c r="M61" s="216"/>
      <c r="N61" s="32"/>
      <c r="O61" s="40" t="str">
        <f t="shared" ca="1" si="36"/>
        <v/>
      </c>
      <c r="P61" s="41" t="str">
        <f t="shared" ca="1" si="37"/>
        <v/>
      </c>
      <c r="Q61" s="41" t="str">
        <f t="shared" ca="1" si="38"/>
        <v/>
      </c>
      <c r="R61" s="41" t="str">
        <f t="shared" ca="1" si="39"/>
        <v/>
      </c>
      <c r="S61" s="41" t="str">
        <f t="shared" ca="1" si="40"/>
        <v/>
      </c>
      <c r="T61" s="41" t="str">
        <f t="shared" ca="1" si="41"/>
        <v/>
      </c>
      <c r="U61" s="41" t="str">
        <f t="shared" ca="1" si="42"/>
        <v/>
      </c>
      <c r="V61" s="41" t="str">
        <f t="shared" ca="1" si="43"/>
        <v/>
      </c>
      <c r="W61" s="41" t="str">
        <f t="shared" ca="1" si="44"/>
        <v/>
      </c>
      <c r="X61" s="41" t="str">
        <f t="shared" ca="1" si="45"/>
        <v/>
      </c>
      <c r="Y61" s="41" t="str">
        <f t="shared" ca="1" si="46"/>
        <v/>
      </c>
      <c r="Z61" s="41" t="str">
        <f t="shared" ca="1" si="47"/>
        <v/>
      </c>
      <c r="AA61" s="41" t="str">
        <f t="shared" ca="1" si="48"/>
        <v/>
      </c>
      <c r="AB61" s="41" t="str">
        <f t="shared" ca="1" si="49"/>
        <v/>
      </c>
      <c r="AC61" s="41" t="str">
        <f t="shared" ca="1" si="50"/>
        <v/>
      </c>
      <c r="AD61" s="41" t="str">
        <f t="shared" ca="1" si="51"/>
        <v/>
      </c>
      <c r="AE61" s="41" t="str">
        <f t="shared" ca="1" si="52"/>
        <v/>
      </c>
      <c r="AF61" s="41" t="str">
        <f t="shared" ca="1" si="53"/>
        <v/>
      </c>
      <c r="AG61" s="41" t="str">
        <f t="shared" ca="1" si="54"/>
        <v/>
      </c>
      <c r="AH61" s="41" t="str">
        <f t="shared" ca="1" si="55"/>
        <v/>
      </c>
      <c r="AI61" s="41" t="str">
        <f t="shared" ca="1" si="56"/>
        <v/>
      </c>
      <c r="AJ61" s="41" t="str">
        <f t="shared" ca="1" si="57"/>
        <v/>
      </c>
      <c r="AK61" s="41" t="str">
        <f t="shared" ca="1" si="58"/>
        <v/>
      </c>
      <c r="AL61" s="41" t="str">
        <f t="shared" ca="1" si="59"/>
        <v/>
      </c>
      <c r="AM61" s="41" t="str">
        <f t="shared" ca="1" si="60"/>
        <v/>
      </c>
      <c r="AN61" s="41" t="str">
        <f t="shared" ca="1" si="61"/>
        <v/>
      </c>
      <c r="AO61" s="41" t="str">
        <f t="shared" ca="1" si="62"/>
        <v/>
      </c>
      <c r="AP61" s="41" t="str">
        <f t="shared" ca="1" si="63"/>
        <v/>
      </c>
      <c r="AQ61" s="41" t="str">
        <f t="shared" ca="1" si="64"/>
        <v/>
      </c>
      <c r="AR61" s="41" t="str">
        <f t="shared" ca="1" si="65"/>
        <v/>
      </c>
      <c r="AS61" s="42" t="str">
        <f t="shared" ca="1" si="66"/>
        <v/>
      </c>
      <c r="BA61" s="11" t="str">
        <f>IF(IFERROR(INDEX('Project Details'!$F$11:$F$68, MATCH($B61, 'Project Details'!$B$11:$B$68, 0)), "")="", "", IFERROR(INDEX('Project Details'!$F$11:$F$68, MATCH($B61, 'Project Details'!$B$11:$B$68, 0)), ""))</f>
        <v/>
      </c>
      <c r="BB61" s="2" t="str">
        <f>IF(IFERROR(INDEX('Project Details'!$G$11:$G$68, MATCH($B61, 'Project Details'!$B$11:$B$68, 0)), "")="", "", IFERROR(INDEX('Project Details'!$G$11:$FG$68, MATCH($B61, 'Project Details'!$B$11:$B$68, 0)), ""))</f>
        <v/>
      </c>
      <c r="BC61" s="2" t="str">
        <f>IF(IFERROR(INDEX('Project Details'!$C$11:$C$68, MATCH($B61, 'Project Details'!$B$11:$B$68, 0)), "")="", "", IFERROR(INDEX('Project Details'!$C$11:$C$68, MATCH($B61, 'Project Details'!$B$11:$B$68, 0)), ""))</f>
        <v/>
      </c>
      <c r="BD61" s="33" t="str">
        <f>IF(IFERROR(INDEX('Project Details'!$D$11:$D$68, MATCH($B61, 'Project Details'!$B$11:$B$68, 0)), "")="", "", IFERROR(INDEX('Project Details'!$D$11:$D$68, MATCH($B61, 'Project Details'!$B$11:$B$68, 0)), ""))</f>
        <v/>
      </c>
      <c r="BE61" s="33" t="str">
        <f>IF(IFERROR(INDEX('Project Details'!$E$11:$E$68, MATCH($B61, 'Project Details'!$B$11:$B$68, 0)), "")="", "", IFERROR(INDEX('Project Details'!$E$11:$E$68, MATCH($B61, 'Project Details'!$B$11:$B$68, 0)), ""))</f>
        <v/>
      </c>
      <c r="BF61" s="12" t="str">
        <f>IF(IFERROR(INDEX('Project Details'!$H$11:$H$68, MATCH($B61, 'Project Details'!$B$11:$B$68, 0)), "")="", "", 'Project Details'!$N$4)</f>
        <v/>
      </c>
      <c r="BW61" s="40" t="str">
        <f ca="1">IF(O61="", "", IF($BF61='Project Details'!$N$4, $CH$3, IF($BC61="", $CG$3, IFERROR(INDEX('Project Details'!$O$11:$O$20, MATCH($BC61, 'Project Details'!$N$11:$N$20, 0)), ""))))</f>
        <v/>
      </c>
      <c r="BX61" s="41" t="str">
        <f ca="1">IF(P61="", "", IF($BF61='Project Details'!$N$4, $CH$3, IF($BC61="", $CG$3, IFERROR(INDEX('Project Details'!$O$11:$O$20, MATCH($BC61, 'Project Details'!$N$11:$N$20, 0)), ""))))</f>
        <v/>
      </c>
      <c r="BY61" s="41" t="str">
        <f ca="1">IF(Q61="", "", IF($BF61='Project Details'!$N$4, $CH$3, IF($BC61="", $CG$3, IFERROR(INDEX('Project Details'!$O$11:$O$20, MATCH($BC61, 'Project Details'!$N$11:$N$20, 0)), ""))))</f>
        <v/>
      </c>
      <c r="BZ61" s="41" t="str">
        <f ca="1">IF(R61="", "", IF($BF61='Project Details'!$N$4, $CH$3, IF($BC61="", $CG$3, IFERROR(INDEX('Project Details'!$O$11:$O$20, MATCH($BC61, 'Project Details'!$N$11:$N$20, 0)), ""))))</f>
        <v/>
      </c>
      <c r="CA61" s="41" t="str">
        <f ca="1">IF(S61="", "", IF($BF61='Project Details'!$N$4, $CH$3, IF($BC61="", $CG$3, IFERROR(INDEX('Project Details'!$O$11:$O$20, MATCH($BC61, 'Project Details'!$N$11:$N$20, 0)), ""))))</f>
        <v/>
      </c>
      <c r="CB61" s="41" t="str">
        <f ca="1">IF(T61="", "", IF($BF61='Project Details'!$N$4, $CH$3, IF($BC61="", $CG$3, IFERROR(INDEX('Project Details'!$O$11:$O$20, MATCH($BC61, 'Project Details'!$N$11:$N$20, 0)), ""))))</f>
        <v/>
      </c>
      <c r="CC61" s="41" t="str">
        <f ca="1">IF(U61="", "", IF($BF61='Project Details'!$N$4, $CH$3, IF($BC61="", $CG$3, IFERROR(INDEX('Project Details'!$O$11:$O$20, MATCH($BC61, 'Project Details'!$N$11:$N$20, 0)), ""))))</f>
        <v/>
      </c>
      <c r="CD61" s="41" t="str">
        <f ca="1">IF(V61="", "", IF($BF61='Project Details'!$N$4, $CH$3, IF($BC61="", $CG$3, IFERROR(INDEX('Project Details'!$O$11:$O$20, MATCH($BC61, 'Project Details'!$N$11:$N$20, 0)), ""))))</f>
        <v/>
      </c>
      <c r="CE61" s="41" t="str">
        <f ca="1">IF(W61="", "", IF($BF61='Project Details'!$N$4, $CH$3, IF($BC61="", $CG$3, IFERROR(INDEX('Project Details'!$O$11:$O$20, MATCH($BC61, 'Project Details'!$N$11:$N$20, 0)), ""))))</f>
        <v/>
      </c>
      <c r="CF61" s="41" t="str">
        <f ca="1">IF(X61="", "", IF($BF61='Project Details'!$N$4, $CH$3, IF($BC61="", $CG$3, IFERROR(INDEX('Project Details'!$O$11:$O$20, MATCH($BC61, 'Project Details'!$N$11:$N$20, 0)), ""))))</f>
        <v/>
      </c>
      <c r="CG61" s="41" t="str">
        <f ca="1">IF(Y61="", "", IF($BF61='Project Details'!$N$4, $CH$3, IF($BC61="", $CG$3, IFERROR(INDEX('Project Details'!$O$11:$O$20, MATCH($BC61, 'Project Details'!$N$11:$N$20, 0)), ""))))</f>
        <v/>
      </c>
      <c r="CH61" s="41" t="str">
        <f ca="1">IF(Z61="", "", IF($BF61='Project Details'!$N$4, $CH$3, IF($BC61="", $CG$3, IFERROR(INDEX('Project Details'!$O$11:$O$20, MATCH($BC61, 'Project Details'!$N$11:$N$20, 0)), ""))))</f>
        <v/>
      </c>
      <c r="CI61" s="41" t="str">
        <f ca="1">IF(AA61="", "", IF($BF61='Project Details'!$N$4, $CH$3, IF($BC61="", $CG$3, IFERROR(INDEX('Project Details'!$O$11:$O$20, MATCH($BC61, 'Project Details'!$N$11:$N$20, 0)), ""))))</f>
        <v/>
      </c>
      <c r="CJ61" s="41" t="str">
        <f ca="1">IF(AB61="", "", IF($BF61='Project Details'!$N$4, $CH$3, IF($BC61="", $CG$3, IFERROR(INDEX('Project Details'!$O$11:$O$20, MATCH($BC61, 'Project Details'!$N$11:$N$20, 0)), ""))))</f>
        <v/>
      </c>
      <c r="CK61" s="41" t="str">
        <f ca="1">IF(AC61="", "", IF($BF61='Project Details'!$N$4, $CH$3, IF($BC61="", $CG$3, IFERROR(INDEX('Project Details'!$O$11:$O$20, MATCH($BC61, 'Project Details'!$N$11:$N$20, 0)), ""))))</f>
        <v/>
      </c>
      <c r="CL61" s="41" t="str">
        <f ca="1">IF(AD61="", "", IF($BF61='Project Details'!$N$4, $CH$3, IF($BC61="", $CG$3, IFERROR(INDEX('Project Details'!$O$11:$O$20, MATCH($BC61, 'Project Details'!$N$11:$N$20, 0)), ""))))</f>
        <v/>
      </c>
      <c r="CM61" s="41" t="str">
        <f ca="1">IF(AE61="", "", IF($BF61='Project Details'!$N$4, $CH$3, IF($BC61="", $CG$3, IFERROR(INDEX('Project Details'!$O$11:$O$20, MATCH($BC61, 'Project Details'!$N$11:$N$20, 0)), ""))))</f>
        <v/>
      </c>
      <c r="CN61" s="41" t="str">
        <f ca="1">IF(AF61="", "", IF($BF61='Project Details'!$N$4, $CH$3, IF($BC61="", $CG$3, IFERROR(INDEX('Project Details'!$O$11:$O$20, MATCH($BC61, 'Project Details'!$N$11:$N$20, 0)), ""))))</f>
        <v/>
      </c>
      <c r="CO61" s="41" t="str">
        <f ca="1">IF(AG61="", "", IF($BF61='Project Details'!$N$4, $CH$3, IF($BC61="", $CG$3, IFERROR(INDEX('Project Details'!$O$11:$O$20, MATCH($BC61, 'Project Details'!$N$11:$N$20, 0)), ""))))</f>
        <v/>
      </c>
      <c r="CP61" s="41" t="str">
        <f ca="1">IF(AH61="", "", IF($BF61='Project Details'!$N$4, $CH$3, IF($BC61="", $CG$3, IFERROR(INDEX('Project Details'!$O$11:$O$20, MATCH($BC61, 'Project Details'!$N$11:$N$20, 0)), ""))))</f>
        <v/>
      </c>
      <c r="CQ61" s="41" t="str">
        <f ca="1">IF(AI61="", "", IF($BF61='Project Details'!$N$4, $CH$3, IF($BC61="", $CG$3, IFERROR(INDEX('Project Details'!$O$11:$O$20, MATCH($BC61, 'Project Details'!$N$11:$N$20, 0)), ""))))</f>
        <v/>
      </c>
      <c r="CR61" s="41" t="str">
        <f ca="1">IF(AJ61="", "", IF($BF61='Project Details'!$N$4, $CH$3, IF($BC61="", $CG$3, IFERROR(INDEX('Project Details'!$O$11:$O$20, MATCH($BC61, 'Project Details'!$N$11:$N$20, 0)), ""))))</f>
        <v/>
      </c>
      <c r="CS61" s="41" t="str">
        <f ca="1">IF(AK61="", "", IF($BF61='Project Details'!$N$4, $CH$3, IF($BC61="", $CG$3, IFERROR(INDEX('Project Details'!$O$11:$O$20, MATCH($BC61, 'Project Details'!$N$11:$N$20, 0)), ""))))</f>
        <v/>
      </c>
      <c r="CT61" s="41" t="str">
        <f ca="1">IF(AL61="", "", IF($BF61='Project Details'!$N$4, $CH$3, IF($BC61="", $CG$3, IFERROR(INDEX('Project Details'!$O$11:$O$20, MATCH($BC61, 'Project Details'!$N$11:$N$20, 0)), ""))))</f>
        <v/>
      </c>
      <c r="CU61" s="41" t="str">
        <f ca="1">IF(AM61="", "", IF($BF61='Project Details'!$N$4, $CH$3, IF($BC61="", $CG$3, IFERROR(INDEX('Project Details'!$O$11:$O$20, MATCH($BC61, 'Project Details'!$N$11:$N$20, 0)), ""))))</f>
        <v/>
      </c>
      <c r="CV61" s="41" t="str">
        <f ca="1">IF(AN61="", "", IF($BF61='Project Details'!$N$4, $CH$3, IF($BC61="", $CG$3, IFERROR(INDEX('Project Details'!$O$11:$O$20, MATCH($BC61, 'Project Details'!$N$11:$N$20, 0)), ""))))</f>
        <v/>
      </c>
      <c r="CW61" s="41" t="str">
        <f ca="1">IF(AO61="", "", IF($BF61='Project Details'!$N$4, $CH$3, IF($BC61="", $CG$3, IFERROR(INDEX('Project Details'!$O$11:$O$20, MATCH($BC61, 'Project Details'!$N$11:$N$20, 0)), ""))))</f>
        <v/>
      </c>
      <c r="CX61" s="41" t="str">
        <f ca="1">IF(AP61="", "", IF($BF61='Project Details'!$N$4, $CH$3, IF($BC61="", $CG$3, IFERROR(INDEX('Project Details'!$O$11:$O$20, MATCH($BC61, 'Project Details'!$N$11:$N$20, 0)), ""))))</f>
        <v/>
      </c>
      <c r="CY61" s="41" t="str">
        <f ca="1">IF(AQ61="", "", IF($BF61='Project Details'!$N$4, $CH$3, IF($BC61="", $CG$3, IFERROR(INDEX('Project Details'!$O$11:$O$20, MATCH($BC61, 'Project Details'!$N$11:$N$20, 0)), ""))))</f>
        <v/>
      </c>
      <c r="CZ61" s="41" t="str">
        <f ca="1">IF(AR61="", "", IF($BF61='Project Details'!$N$4, $CH$3, IF($BC61="", $CG$3, IFERROR(INDEX('Project Details'!$O$11:$O$20, MATCH($BC61, 'Project Details'!$N$11:$N$20, 0)), ""))))</f>
        <v/>
      </c>
      <c r="DA61" s="42" t="str">
        <f ca="1">IF(AS61="", "", IF($BF61='Project Details'!$N$4, $CH$3, IF($BC61="", $CG$3, IFERROR(INDEX('Project Details'!$O$11:$O$20, MATCH($BC61, 'Project Details'!$N$11:$N$20, 0)), ""))))</f>
        <v/>
      </c>
    </row>
    <row r="62" spans="2:105" x14ac:dyDescent="0.25">
      <c r="B62" s="185" t="str">
        <f>IF('Project Details'!$B65="", "", 'Project Details'!$B65)</f>
        <v/>
      </c>
      <c r="C62" s="186"/>
      <c r="D62" s="186"/>
      <c r="E62" s="186"/>
      <c r="F62" s="186"/>
      <c r="G62" s="186"/>
      <c r="H62" s="186"/>
      <c r="I62" s="187"/>
      <c r="J62" s="32"/>
      <c r="K62" s="214" t="str">
        <f t="shared" si="34"/>
        <v/>
      </c>
      <c r="L62" s="215"/>
      <c r="M62" s="216"/>
      <c r="N62" s="32"/>
      <c r="O62" s="40" t="str">
        <f t="shared" ca="1" si="36"/>
        <v/>
      </c>
      <c r="P62" s="41" t="str">
        <f t="shared" ca="1" si="37"/>
        <v/>
      </c>
      <c r="Q62" s="41" t="str">
        <f t="shared" ca="1" si="38"/>
        <v/>
      </c>
      <c r="R62" s="41" t="str">
        <f t="shared" ca="1" si="39"/>
        <v/>
      </c>
      <c r="S62" s="41" t="str">
        <f t="shared" ca="1" si="40"/>
        <v/>
      </c>
      <c r="T62" s="41" t="str">
        <f t="shared" ca="1" si="41"/>
        <v/>
      </c>
      <c r="U62" s="41" t="str">
        <f t="shared" ca="1" si="42"/>
        <v/>
      </c>
      <c r="V62" s="41" t="str">
        <f t="shared" ca="1" si="43"/>
        <v/>
      </c>
      <c r="W62" s="41" t="str">
        <f t="shared" ca="1" si="44"/>
        <v/>
      </c>
      <c r="X62" s="41" t="str">
        <f t="shared" ca="1" si="45"/>
        <v/>
      </c>
      <c r="Y62" s="41" t="str">
        <f t="shared" ca="1" si="46"/>
        <v/>
      </c>
      <c r="Z62" s="41" t="str">
        <f t="shared" ca="1" si="47"/>
        <v/>
      </c>
      <c r="AA62" s="41" t="str">
        <f t="shared" ca="1" si="48"/>
        <v/>
      </c>
      <c r="AB62" s="41" t="str">
        <f t="shared" ca="1" si="49"/>
        <v/>
      </c>
      <c r="AC62" s="41" t="str">
        <f t="shared" ca="1" si="50"/>
        <v/>
      </c>
      <c r="AD62" s="41" t="str">
        <f t="shared" ca="1" si="51"/>
        <v/>
      </c>
      <c r="AE62" s="41" t="str">
        <f t="shared" ca="1" si="52"/>
        <v/>
      </c>
      <c r="AF62" s="41" t="str">
        <f t="shared" ca="1" si="53"/>
        <v/>
      </c>
      <c r="AG62" s="41" t="str">
        <f t="shared" ca="1" si="54"/>
        <v/>
      </c>
      <c r="AH62" s="41" t="str">
        <f t="shared" ca="1" si="55"/>
        <v/>
      </c>
      <c r="AI62" s="41" t="str">
        <f t="shared" ca="1" si="56"/>
        <v/>
      </c>
      <c r="AJ62" s="41" t="str">
        <f t="shared" ca="1" si="57"/>
        <v/>
      </c>
      <c r="AK62" s="41" t="str">
        <f t="shared" ca="1" si="58"/>
        <v/>
      </c>
      <c r="AL62" s="41" t="str">
        <f t="shared" ca="1" si="59"/>
        <v/>
      </c>
      <c r="AM62" s="41" t="str">
        <f t="shared" ca="1" si="60"/>
        <v/>
      </c>
      <c r="AN62" s="41" t="str">
        <f t="shared" ca="1" si="61"/>
        <v/>
      </c>
      <c r="AO62" s="41" t="str">
        <f t="shared" ca="1" si="62"/>
        <v/>
      </c>
      <c r="AP62" s="41" t="str">
        <f t="shared" ca="1" si="63"/>
        <v/>
      </c>
      <c r="AQ62" s="41" t="str">
        <f t="shared" ca="1" si="64"/>
        <v/>
      </c>
      <c r="AR62" s="41" t="str">
        <f t="shared" ca="1" si="65"/>
        <v/>
      </c>
      <c r="AS62" s="42" t="str">
        <f t="shared" ca="1" si="66"/>
        <v/>
      </c>
      <c r="BA62" s="11" t="str">
        <f>IF(IFERROR(INDEX('Project Details'!$F$11:$F$68, MATCH($B62, 'Project Details'!$B$11:$B$68, 0)), "")="", "", IFERROR(INDEX('Project Details'!$F$11:$F$68, MATCH($B62, 'Project Details'!$B$11:$B$68, 0)), ""))</f>
        <v/>
      </c>
      <c r="BB62" s="2" t="str">
        <f>IF(IFERROR(INDEX('Project Details'!$G$11:$G$68, MATCH($B62, 'Project Details'!$B$11:$B$68, 0)), "")="", "", IFERROR(INDEX('Project Details'!$G$11:$FG$68, MATCH($B62, 'Project Details'!$B$11:$B$68, 0)), ""))</f>
        <v/>
      </c>
      <c r="BC62" s="2" t="str">
        <f>IF(IFERROR(INDEX('Project Details'!$C$11:$C$68, MATCH($B62, 'Project Details'!$B$11:$B$68, 0)), "")="", "", IFERROR(INDEX('Project Details'!$C$11:$C$68, MATCH($B62, 'Project Details'!$B$11:$B$68, 0)), ""))</f>
        <v/>
      </c>
      <c r="BD62" s="33" t="str">
        <f>IF(IFERROR(INDEX('Project Details'!$D$11:$D$68, MATCH($B62, 'Project Details'!$B$11:$B$68, 0)), "")="", "", IFERROR(INDEX('Project Details'!$D$11:$D$68, MATCH($B62, 'Project Details'!$B$11:$B$68, 0)), ""))</f>
        <v/>
      </c>
      <c r="BE62" s="33" t="str">
        <f>IF(IFERROR(INDEX('Project Details'!$E$11:$E$68, MATCH($B62, 'Project Details'!$B$11:$B$68, 0)), "")="", "", IFERROR(INDEX('Project Details'!$E$11:$E$68, MATCH($B62, 'Project Details'!$B$11:$B$68, 0)), ""))</f>
        <v/>
      </c>
      <c r="BF62" s="12" t="str">
        <f>IF(IFERROR(INDEX('Project Details'!$H$11:$H$68, MATCH($B62, 'Project Details'!$B$11:$B$68, 0)), "")="", "", 'Project Details'!$N$4)</f>
        <v/>
      </c>
      <c r="BW62" s="40" t="str">
        <f ca="1">IF(O62="", "", IF($BF62='Project Details'!$N$4, $CH$3, IF($BC62="", $CG$3, IFERROR(INDEX('Project Details'!$O$11:$O$20, MATCH($BC62, 'Project Details'!$N$11:$N$20, 0)), ""))))</f>
        <v/>
      </c>
      <c r="BX62" s="41" t="str">
        <f ca="1">IF(P62="", "", IF($BF62='Project Details'!$N$4, $CH$3, IF($BC62="", $CG$3, IFERROR(INDEX('Project Details'!$O$11:$O$20, MATCH($BC62, 'Project Details'!$N$11:$N$20, 0)), ""))))</f>
        <v/>
      </c>
      <c r="BY62" s="41" t="str">
        <f ca="1">IF(Q62="", "", IF($BF62='Project Details'!$N$4, $CH$3, IF($BC62="", $CG$3, IFERROR(INDEX('Project Details'!$O$11:$O$20, MATCH($BC62, 'Project Details'!$N$11:$N$20, 0)), ""))))</f>
        <v/>
      </c>
      <c r="BZ62" s="41" t="str">
        <f ca="1">IF(R62="", "", IF($BF62='Project Details'!$N$4, $CH$3, IF($BC62="", $CG$3, IFERROR(INDEX('Project Details'!$O$11:$O$20, MATCH($BC62, 'Project Details'!$N$11:$N$20, 0)), ""))))</f>
        <v/>
      </c>
      <c r="CA62" s="41" t="str">
        <f ca="1">IF(S62="", "", IF($BF62='Project Details'!$N$4, $CH$3, IF($BC62="", $CG$3, IFERROR(INDEX('Project Details'!$O$11:$O$20, MATCH($BC62, 'Project Details'!$N$11:$N$20, 0)), ""))))</f>
        <v/>
      </c>
      <c r="CB62" s="41" t="str">
        <f ca="1">IF(T62="", "", IF($BF62='Project Details'!$N$4, $CH$3, IF($BC62="", $CG$3, IFERROR(INDEX('Project Details'!$O$11:$O$20, MATCH($BC62, 'Project Details'!$N$11:$N$20, 0)), ""))))</f>
        <v/>
      </c>
      <c r="CC62" s="41" t="str">
        <f ca="1">IF(U62="", "", IF($BF62='Project Details'!$N$4, $CH$3, IF($BC62="", $CG$3, IFERROR(INDEX('Project Details'!$O$11:$O$20, MATCH($BC62, 'Project Details'!$N$11:$N$20, 0)), ""))))</f>
        <v/>
      </c>
      <c r="CD62" s="41" t="str">
        <f ca="1">IF(V62="", "", IF($BF62='Project Details'!$N$4, $CH$3, IF($BC62="", $CG$3, IFERROR(INDEX('Project Details'!$O$11:$O$20, MATCH($BC62, 'Project Details'!$N$11:$N$20, 0)), ""))))</f>
        <v/>
      </c>
      <c r="CE62" s="41" t="str">
        <f ca="1">IF(W62="", "", IF($BF62='Project Details'!$N$4, $CH$3, IF($BC62="", $CG$3, IFERROR(INDEX('Project Details'!$O$11:$O$20, MATCH($BC62, 'Project Details'!$N$11:$N$20, 0)), ""))))</f>
        <v/>
      </c>
      <c r="CF62" s="41" t="str">
        <f ca="1">IF(X62="", "", IF($BF62='Project Details'!$N$4, $CH$3, IF($BC62="", $CG$3, IFERROR(INDEX('Project Details'!$O$11:$O$20, MATCH($BC62, 'Project Details'!$N$11:$N$20, 0)), ""))))</f>
        <v/>
      </c>
      <c r="CG62" s="41" t="str">
        <f ca="1">IF(Y62="", "", IF($BF62='Project Details'!$N$4, $CH$3, IF($BC62="", $CG$3, IFERROR(INDEX('Project Details'!$O$11:$O$20, MATCH($BC62, 'Project Details'!$N$11:$N$20, 0)), ""))))</f>
        <v/>
      </c>
      <c r="CH62" s="41" t="str">
        <f ca="1">IF(Z62="", "", IF($BF62='Project Details'!$N$4, $CH$3, IF($BC62="", $CG$3, IFERROR(INDEX('Project Details'!$O$11:$O$20, MATCH($BC62, 'Project Details'!$N$11:$N$20, 0)), ""))))</f>
        <v/>
      </c>
      <c r="CI62" s="41" t="str">
        <f ca="1">IF(AA62="", "", IF($BF62='Project Details'!$N$4, $CH$3, IF($BC62="", $CG$3, IFERROR(INDEX('Project Details'!$O$11:$O$20, MATCH($BC62, 'Project Details'!$N$11:$N$20, 0)), ""))))</f>
        <v/>
      </c>
      <c r="CJ62" s="41" t="str">
        <f ca="1">IF(AB62="", "", IF($BF62='Project Details'!$N$4, $CH$3, IF($BC62="", $CG$3, IFERROR(INDEX('Project Details'!$O$11:$O$20, MATCH($BC62, 'Project Details'!$N$11:$N$20, 0)), ""))))</f>
        <v/>
      </c>
      <c r="CK62" s="41" t="str">
        <f ca="1">IF(AC62="", "", IF($BF62='Project Details'!$N$4, $CH$3, IF($BC62="", $CG$3, IFERROR(INDEX('Project Details'!$O$11:$O$20, MATCH($BC62, 'Project Details'!$N$11:$N$20, 0)), ""))))</f>
        <v/>
      </c>
      <c r="CL62" s="41" t="str">
        <f ca="1">IF(AD62="", "", IF($BF62='Project Details'!$N$4, $CH$3, IF($BC62="", $CG$3, IFERROR(INDEX('Project Details'!$O$11:$O$20, MATCH($BC62, 'Project Details'!$N$11:$N$20, 0)), ""))))</f>
        <v/>
      </c>
      <c r="CM62" s="41" t="str">
        <f ca="1">IF(AE62="", "", IF($BF62='Project Details'!$N$4, $CH$3, IF($BC62="", $CG$3, IFERROR(INDEX('Project Details'!$O$11:$O$20, MATCH($BC62, 'Project Details'!$N$11:$N$20, 0)), ""))))</f>
        <v/>
      </c>
      <c r="CN62" s="41" t="str">
        <f ca="1">IF(AF62="", "", IF($BF62='Project Details'!$N$4, $CH$3, IF($BC62="", $CG$3, IFERROR(INDEX('Project Details'!$O$11:$O$20, MATCH($BC62, 'Project Details'!$N$11:$N$20, 0)), ""))))</f>
        <v/>
      </c>
      <c r="CO62" s="41" t="str">
        <f ca="1">IF(AG62="", "", IF($BF62='Project Details'!$N$4, $CH$3, IF($BC62="", $CG$3, IFERROR(INDEX('Project Details'!$O$11:$O$20, MATCH($BC62, 'Project Details'!$N$11:$N$20, 0)), ""))))</f>
        <v/>
      </c>
      <c r="CP62" s="41" t="str">
        <f ca="1">IF(AH62="", "", IF($BF62='Project Details'!$N$4, $CH$3, IF($BC62="", $CG$3, IFERROR(INDEX('Project Details'!$O$11:$O$20, MATCH($BC62, 'Project Details'!$N$11:$N$20, 0)), ""))))</f>
        <v/>
      </c>
      <c r="CQ62" s="41" t="str">
        <f ca="1">IF(AI62="", "", IF($BF62='Project Details'!$N$4, $CH$3, IF($BC62="", $CG$3, IFERROR(INDEX('Project Details'!$O$11:$O$20, MATCH($BC62, 'Project Details'!$N$11:$N$20, 0)), ""))))</f>
        <v/>
      </c>
      <c r="CR62" s="41" t="str">
        <f ca="1">IF(AJ62="", "", IF($BF62='Project Details'!$N$4, $CH$3, IF($BC62="", $CG$3, IFERROR(INDEX('Project Details'!$O$11:$O$20, MATCH($BC62, 'Project Details'!$N$11:$N$20, 0)), ""))))</f>
        <v/>
      </c>
      <c r="CS62" s="41" t="str">
        <f ca="1">IF(AK62="", "", IF($BF62='Project Details'!$N$4, $CH$3, IF($BC62="", $CG$3, IFERROR(INDEX('Project Details'!$O$11:$O$20, MATCH($BC62, 'Project Details'!$N$11:$N$20, 0)), ""))))</f>
        <v/>
      </c>
      <c r="CT62" s="41" t="str">
        <f ca="1">IF(AL62="", "", IF($BF62='Project Details'!$N$4, $CH$3, IF($BC62="", $CG$3, IFERROR(INDEX('Project Details'!$O$11:$O$20, MATCH($BC62, 'Project Details'!$N$11:$N$20, 0)), ""))))</f>
        <v/>
      </c>
      <c r="CU62" s="41" t="str">
        <f ca="1">IF(AM62="", "", IF($BF62='Project Details'!$N$4, $CH$3, IF($BC62="", $CG$3, IFERROR(INDEX('Project Details'!$O$11:$O$20, MATCH($BC62, 'Project Details'!$N$11:$N$20, 0)), ""))))</f>
        <v/>
      </c>
      <c r="CV62" s="41" t="str">
        <f ca="1">IF(AN62="", "", IF($BF62='Project Details'!$N$4, $CH$3, IF($BC62="", $CG$3, IFERROR(INDEX('Project Details'!$O$11:$O$20, MATCH($BC62, 'Project Details'!$N$11:$N$20, 0)), ""))))</f>
        <v/>
      </c>
      <c r="CW62" s="41" t="str">
        <f ca="1">IF(AO62="", "", IF($BF62='Project Details'!$N$4, $CH$3, IF($BC62="", $CG$3, IFERROR(INDEX('Project Details'!$O$11:$O$20, MATCH($BC62, 'Project Details'!$N$11:$N$20, 0)), ""))))</f>
        <v/>
      </c>
      <c r="CX62" s="41" t="str">
        <f ca="1">IF(AP62="", "", IF($BF62='Project Details'!$N$4, $CH$3, IF($BC62="", $CG$3, IFERROR(INDEX('Project Details'!$O$11:$O$20, MATCH($BC62, 'Project Details'!$N$11:$N$20, 0)), ""))))</f>
        <v/>
      </c>
      <c r="CY62" s="41" t="str">
        <f ca="1">IF(AQ62="", "", IF($BF62='Project Details'!$N$4, $CH$3, IF($BC62="", $CG$3, IFERROR(INDEX('Project Details'!$O$11:$O$20, MATCH($BC62, 'Project Details'!$N$11:$N$20, 0)), ""))))</f>
        <v/>
      </c>
      <c r="CZ62" s="41" t="str">
        <f ca="1">IF(AR62="", "", IF($BF62='Project Details'!$N$4, $CH$3, IF($BC62="", $CG$3, IFERROR(INDEX('Project Details'!$O$11:$O$20, MATCH($BC62, 'Project Details'!$N$11:$N$20, 0)), ""))))</f>
        <v/>
      </c>
      <c r="DA62" s="42" t="str">
        <f ca="1">IF(AS62="", "", IF($BF62='Project Details'!$N$4, $CH$3, IF($BC62="", $CG$3, IFERROR(INDEX('Project Details'!$O$11:$O$20, MATCH($BC62, 'Project Details'!$N$11:$N$20, 0)), ""))))</f>
        <v/>
      </c>
    </row>
    <row r="63" spans="2:105" x14ac:dyDescent="0.25">
      <c r="B63" s="185" t="str">
        <f>IF('Project Details'!$B66="", "", 'Project Details'!$B66)</f>
        <v/>
      </c>
      <c r="C63" s="186"/>
      <c r="D63" s="186"/>
      <c r="E63" s="186"/>
      <c r="F63" s="186"/>
      <c r="G63" s="186"/>
      <c r="H63" s="186"/>
      <c r="I63" s="187"/>
      <c r="J63" s="32"/>
      <c r="K63" s="214" t="str">
        <f t="shared" si="34"/>
        <v/>
      </c>
      <c r="L63" s="215"/>
      <c r="M63" s="216"/>
      <c r="N63" s="32"/>
      <c r="O63" s="40" t="str">
        <f t="shared" ca="1" si="36"/>
        <v/>
      </c>
      <c r="P63" s="41" t="str">
        <f t="shared" ca="1" si="37"/>
        <v/>
      </c>
      <c r="Q63" s="41" t="str">
        <f t="shared" ca="1" si="38"/>
        <v/>
      </c>
      <c r="R63" s="41" t="str">
        <f t="shared" ca="1" si="39"/>
        <v/>
      </c>
      <c r="S63" s="41" t="str">
        <f t="shared" ca="1" si="40"/>
        <v/>
      </c>
      <c r="T63" s="41" t="str">
        <f t="shared" ca="1" si="41"/>
        <v/>
      </c>
      <c r="U63" s="41" t="str">
        <f t="shared" ca="1" si="42"/>
        <v/>
      </c>
      <c r="V63" s="41" t="str">
        <f t="shared" ca="1" si="43"/>
        <v/>
      </c>
      <c r="W63" s="41" t="str">
        <f t="shared" ca="1" si="44"/>
        <v/>
      </c>
      <c r="X63" s="41" t="str">
        <f t="shared" ca="1" si="45"/>
        <v/>
      </c>
      <c r="Y63" s="41" t="str">
        <f t="shared" ca="1" si="46"/>
        <v/>
      </c>
      <c r="Z63" s="41" t="str">
        <f t="shared" ca="1" si="47"/>
        <v/>
      </c>
      <c r="AA63" s="41" t="str">
        <f t="shared" ca="1" si="48"/>
        <v/>
      </c>
      <c r="AB63" s="41" t="str">
        <f t="shared" ca="1" si="49"/>
        <v/>
      </c>
      <c r="AC63" s="41" t="str">
        <f t="shared" ca="1" si="50"/>
        <v/>
      </c>
      <c r="AD63" s="41" t="str">
        <f t="shared" ca="1" si="51"/>
        <v/>
      </c>
      <c r="AE63" s="41" t="str">
        <f t="shared" ca="1" si="52"/>
        <v/>
      </c>
      <c r="AF63" s="41" t="str">
        <f t="shared" ca="1" si="53"/>
        <v/>
      </c>
      <c r="AG63" s="41" t="str">
        <f t="shared" ca="1" si="54"/>
        <v/>
      </c>
      <c r="AH63" s="41" t="str">
        <f t="shared" ca="1" si="55"/>
        <v/>
      </c>
      <c r="AI63" s="41" t="str">
        <f t="shared" ca="1" si="56"/>
        <v/>
      </c>
      <c r="AJ63" s="41" t="str">
        <f t="shared" ca="1" si="57"/>
        <v/>
      </c>
      <c r="AK63" s="41" t="str">
        <f t="shared" ca="1" si="58"/>
        <v/>
      </c>
      <c r="AL63" s="41" t="str">
        <f t="shared" ca="1" si="59"/>
        <v/>
      </c>
      <c r="AM63" s="41" t="str">
        <f t="shared" ca="1" si="60"/>
        <v/>
      </c>
      <c r="AN63" s="41" t="str">
        <f t="shared" ca="1" si="61"/>
        <v/>
      </c>
      <c r="AO63" s="41" t="str">
        <f t="shared" ca="1" si="62"/>
        <v/>
      </c>
      <c r="AP63" s="41" t="str">
        <f t="shared" ca="1" si="63"/>
        <v/>
      </c>
      <c r="AQ63" s="41" t="str">
        <f t="shared" ca="1" si="64"/>
        <v/>
      </c>
      <c r="AR63" s="41" t="str">
        <f t="shared" ca="1" si="65"/>
        <v/>
      </c>
      <c r="AS63" s="42" t="str">
        <f t="shared" ca="1" si="66"/>
        <v/>
      </c>
      <c r="BA63" s="11" t="str">
        <f>IF(IFERROR(INDEX('Project Details'!$F$11:$F$68, MATCH($B63, 'Project Details'!$B$11:$B$68, 0)), "")="", "", IFERROR(INDEX('Project Details'!$F$11:$F$68, MATCH($B63, 'Project Details'!$B$11:$B$68, 0)), ""))</f>
        <v/>
      </c>
      <c r="BB63" s="2" t="str">
        <f>IF(IFERROR(INDEX('Project Details'!$G$11:$G$68, MATCH($B63, 'Project Details'!$B$11:$B$68, 0)), "")="", "", IFERROR(INDEX('Project Details'!$G$11:$FG$68, MATCH($B63, 'Project Details'!$B$11:$B$68, 0)), ""))</f>
        <v/>
      </c>
      <c r="BC63" s="2" t="str">
        <f>IF(IFERROR(INDEX('Project Details'!$C$11:$C$68, MATCH($B63, 'Project Details'!$B$11:$B$68, 0)), "")="", "", IFERROR(INDEX('Project Details'!$C$11:$C$68, MATCH($B63, 'Project Details'!$B$11:$B$68, 0)), ""))</f>
        <v/>
      </c>
      <c r="BD63" s="33" t="str">
        <f>IF(IFERROR(INDEX('Project Details'!$D$11:$D$68, MATCH($B63, 'Project Details'!$B$11:$B$68, 0)), "")="", "", IFERROR(INDEX('Project Details'!$D$11:$D$68, MATCH($B63, 'Project Details'!$B$11:$B$68, 0)), ""))</f>
        <v/>
      </c>
      <c r="BE63" s="33" t="str">
        <f>IF(IFERROR(INDEX('Project Details'!$E$11:$E$68, MATCH($B63, 'Project Details'!$B$11:$B$68, 0)), "")="", "", IFERROR(INDEX('Project Details'!$E$11:$E$68, MATCH($B63, 'Project Details'!$B$11:$B$68, 0)), ""))</f>
        <v/>
      </c>
      <c r="BF63" s="12" t="str">
        <f>IF(IFERROR(INDEX('Project Details'!$H$11:$H$68, MATCH($B63, 'Project Details'!$B$11:$B$68, 0)), "")="", "", 'Project Details'!$N$4)</f>
        <v/>
      </c>
      <c r="BW63" s="40" t="str">
        <f ca="1">IF(O63="", "", IF($BF63='Project Details'!$N$4, $CH$3, IF($BC63="", $CG$3, IFERROR(INDEX('Project Details'!$O$11:$O$20, MATCH($BC63, 'Project Details'!$N$11:$N$20, 0)), ""))))</f>
        <v/>
      </c>
      <c r="BX63" s="41" t="str">
        <f ca="1">IF(P63="", "", IF($BF63='Project Details'!$N$4, $CH$3, IF($BC63="", $CG$3, IFERROR(INDEX('Project Details'!$O$11:$O$20, MATCH($BC63, 'Project Details'!$N$11:$N$20, 0)), ""))))</f>
        <v/>
      </c>
      <c r="BY63" s="41" t="str">
        <f ca="1">IF(Q63="", "", IF($BF63='Project Details'!$N$4, $CH$3, IF($BC63="", $CG$3, IFERROR(INDEX('Project Details'!$O$11:$O$20, MATCH($BC63, 'Project Details'!$N$11:$N$20, 0)), ""))))</f>
        <v/>
      </c>
      <c r="BZ63" s="41" t="str">
        <f ca="1">IF(R63="", "", IF($BF63='Project Details'!$N$4, $CH$3, IF($BC63="", $CG$3, IFERROR(INDEX('Project Details'!$O$11:$O$20, MATCH($BC63, 'Project Details'!$N$11:$N$20, 0)), ""))))</f>
        <v/>
      </c>
      <c r="CA63" s="41" t="str">
        <f ca="1">IF(S63="", "", IF($BF63='Project Details'!$N$4, $CH$3, IF($BC63="", $CG$3, IFERROR(INDEX('Project Details'!$O$11:$O$20, MATCH($BC63, 'Project Details'!$N$11:$N$20, 0)), ""))))</f>
        <v/>
      </c>
      <c r="CB63" s="41" t="str">
        <f ca="1">IF(T63="", "", IF($BF63='Project Details'!$N$4, $CH$3, IF($BC63="", $CG$3, IFERROR(INDEX('Project Details'!$O$11:$O$20, MATCH($BC63, 'Project Details'!$N$11:$N$20, 0)), ""))))</f>
        <v/>
      </c>
      <c r="CC63" s="41" t="str">
        <f ca="1">IF(U63="", "", IF($BF63='Project Details'!$N$4, $CH$3, IF($BC63="", $CG$3, IFERROR(INDEX('Project Details'!$O$11:$O$20, MATCH($BC63, 'Project Details'!$N$11:$N$20, 0)), ""))))</f>
        <v/>
      </c>
      <c r="CD63" s="41" t="str">
        <f ca="1">IF(V63="", "", IF($BF63='Project Details'!$N$4, $CH$3, IF($BC63="", $CG$3, IFERROR(INDEX('Project Details'!$O$11:$O$20, MATCH($BC63, 'Project Details'!$N$11:$N$20, 0)), ""))))</f>
        <v/>
      </c>
      <c r="CE63" s="41" t="str">
        <f ca="1">IF(W63="", "", IF($BF63='Project Details'!$N$4, $CH$3, IF($BC63="", $CG$3, IFERROR(INDEX('Project Details'!$O$11:$O$20, MATCH($BC63, 'Project Details'!$N$11:$N$20, 0)), ""))))</f>
        <v/>
      </c>
      <c r="CF63" s="41" t="str">
        <f ca="1">IF(X63="", "", IF($BF63='Project Details'!$N$4, $CH$3, IF($BC63="", $CG$3, IFERROR(INDEX('Project Details'!$O$11:$O$20, MATCH($BC63, 'Project Details'!$N$11:$N$20, 0)), ""))))</f>
        <v/>
      </c>
      <c r="CG63" s="41" t="str">
        <f ca="1">IF(Y63="", "", IF($BF63='Project Details'!$N$4, $CH$3, IF($BC63="", $CG$3, IFERROR(INDEX('Project Details'!$O$11:$O$20, MATCH($BC63, 'Project Details'!$N$11:$N$20, 0)), ""))))</f>
        <v/>
      </c>
      <c r="CH63" s="41" t="str">
        <f ca="1">IF(Z63="", "", IF($BF63='Project Details'!$N$4, $CH$3, IF($BC63="", $CG$3, IFERROR(INDEX('Project Details'!$O$11:$O$20, MATCH($BC63, 'Project Details'!$N$11:$N$20, 0)), ""))))</f>
        <v/>
      </c>
      <c r="CI63" s="41" t="str">
        <f ca="1">IF(AA63="", "", IF($BF63='Project Details'!$N$4, $CH$3, IF($BC63="", $CG$3, IFERROR(INDEX('Project Details'!$O$11:$O$20, MATCH($BC63, 'Project Details'!$N$11:$N$20, 0)), ""))))</f>
        <v/>
      </c>
      <c r="CJ63" s="41" t="str">
        <f ca="1">IF(AB63="", "", IF($BF63='Project Details'!$N$4, $CH$3, IF($BC63="", $CG$3, IFERROR(INDEX('Project Details'!$O$11:$O$20, MATCH($BC63, 'Project Details'!$N$11:$N$20, 0)), ""))))</f>
        <v/>
      </c>
      <c r="CK63" s="41" t="str">
        <f ca="1">IF(AC63="", "", IF($BF63='Project Details'!$N$4, $CH$3, IF($BC63="", $CG$3, IFERROR(INDEX('Project Details'!$O$11:$O$20, MATCH($BC63, 'Project Details'!$N$11:$N$20, 0)), ""))))</f>
        <v/>
      </c>
      <c r="CL63" s="41" t="str">
        <f ca="1">IF(AD63="", "", IF($BF63='Project Details'!$N$4, $CH$3, IF($BC63="", $CG$3, IFERROR(INDEX('Project Details'!$O$11:$O$20, MATCH($BC63, 'Project Details'!$N$11:$N$20, 0)), ""))))</f>
        <v/>
      </c>
      <c r="CM63" s="41" t="str">
        <f ca="1">IF(AE63="", "", IF($BF63='Project Details'!$N$4, $CH$3, IF($BC63="", $CG$3, IFERROR(INDEX('Project Details'!$O$11:$O$20, MATCH($BC63, 'Project Details'!$N$11:$N$20, 0)), ""))))</f>
        <v/>
      </c>
      <c r="CN63" s="41" t="str">
        <f ca="1">IF(AF63="", "", IF($BF63='Project Details'!$N$4, $CH$3, IF($BC63="", $CG$3, IFERROR(INDEX('Project Details'!$O$11:$O$20, MATCH($BC63, 'Project Details'!$N$11:$N$20, 0)), ""))))</f>
        <v/>
      </c>
      <c r="CO63" s="41" t="str">
        <f ca="1">IF(AG63="", "", IF($BF63='Project Details'!$N$4, $CH$3, IF($BC63="", $CG$3, IFERROR(INDEX('Project Details'!$O$11:$O$20, MATCH($BC63, 'Project Details'!$N$11:$N$20, 0)), ""))))</f>
        <v/>
      </c>
      <c r="CP63" s="41" t="str">
        <f ca="1">IF(AH63="", "", IF($BF63='Project Details'!$N$4, $CH$3, IF($BC63="", $CG$3, IFERROR(INDEX('Project Details'!$O$11:$O$20, MATCH($BC63, 'Project Details'!$N$11:$N$20, 0)), ""))))</f>
        <v/>
      </c>
      <c r="CQ63" s="41" t="str">
        <f ca="1">IF(AI63="", "", IF($BF63='Project Details'!$N$4, $CH$3, IF($BC63="", $CG$3, IFERROR(INDEX('Project Details'!$O$11:$O$20, MATCH($BC63, 'Project Details'!$N$11:$N$20, 0)), ""))))</f>
        <v/>
      </c>
      <c r="CR63" s="41" t="str">
        <f ca="1">IF(AJ63="", "", IF($BF63='Project Details'!$N$4, $CH$3, IF($BC63="", $CG$3, IFERROR(INDEX('Project Details'!$O$11:$O$20, MATCH($BC63, 'Project Details'!$N$11:$N$20, 0)), ""))))</f>
        <v/>
      </c>
      <c r="CS63" s="41" t="str">
        <f ca="1">IF(AK63="", "", IF($BF63='Project Details'!$N$4, $CH$3, IF($BC63="", $CG$3, IFERROR(INDEX('Project Details'!$O$11:$O$20, MATCH($BC63, 'Project Details'!$N$11:$N$20, 0)), ""))))</f>
        <v/>
      </c>
      <c r="CT63" s="41" t="str">
        <f ca="1">IF(AL63="", "", IF($BF63='Project Details'!$N$4, $CH$3, IF($BC63="", $CG$3, IFERROR(INDEX('Project Details'!$O$11:$O$20, MATCH($BC63, 'Project Details'!$N$11:$N$20, 0)), ""))))</f>
        <v/>
      </c>
      <c r="CU63" s="41" t="str">
        <f ca="1">IF(AM63="", "", IF($BF63='Project Details'!$N$4, $CH$3, IF($BC63="", $CG$3, IFERROR(INDEX('Project Details'!$O$11:$O$20, MATCH($BC63, 'Project Details'!$N$11:$N$20, 0)), ""))))</f>
        <v/>
      </c>
      <c r="CV63" s="41" t="str">
        <f ca="1">IF(AN63="", "", IF($BF63='Project Details'!$N$4, $CH$3, IF($BC63="", $CG$3, IFERROR(INDEX('Project Details'!$O$11:$O$20, MATCH($BC63, 'Project Details'!$N$11:$N$20, 0)), ""))))</f>
        <v/>
      </c>
      <c r="CW63" s="41" t="str">
        <f ca="1">IF(AO63="", "", IF($BF63='Project Details'!$N$4, $CH$3, IF($BC63="", $CG$3, IFERROR(INDEX('Project Details'!$O$11:$O$20, MATCH($BC63, 'Project Details'!$N$11:$N$20, 0)), ""))))</f>
        <v/>
      </c>
      <c r="CX63" s="41" t="str">
        <f ca="1">IF(AP63="", "", IF($BF63='Project Details'!$N$4, $CH$3, IF($BC63="", $CG$3, IFERROR(INDEX('Project Details'!$O$11:$O$20, MATCH($BC63, 'Project Details'!$N$11:$N$20, 0)), ""))))</f>
        <v/>
      </c>
      <c r="CY63" s="41" t="str">
        <f ca="1">IF(AQ63="", "", IF($BF63='Project Details'!$N$4, $CH$3, IF($BC63="", $CG$3, IFERROR(INDEX('Project Details'!$O$11:$O$20, MATCH($BC63, 'Project Details'!$N$11:$N$20, 0)), ""))))</f>
        <v/>
      </c>
      <c r="CZ63" s="41" t="str">
        <f ca="1">IF(AR63="", "", IF($BF63='Project Details'!$N$4, $CH$3, IF($BC63="", $CG$3, IFERROR(INDEX('Project Details'!$O$11:$O$20, MATCH($BC63, 'Project Details'!$N$11:$N$20, 0)), ""))))</f>
        <v/>
      </c>
      <c r="DA63" s="42" t="str">
        <f ca="1">IF(AS63="", "", IF($BF63='Project Details'!$N$4, $CH$3, IF($BC63="", $CG$3, IFERROR(INDEX('Project Details'!$O$11:$O$20, MATCH($BC63, 'Project Details'!$N$11:$N$20, 0)), ""))))</f>
        <v/>
      </c>
    </row>
    <row r="64" spans="2:105" x14ac:dyDescent="0.25">
      <c r="B64" s="185" t="str">
        <f>IF('Project Details'!$B67="", "", 'Project Details'!$B67)</f>
        <v/>
      </c>
      <c r="C64" s="186"/>
      <c r="D64" s="186"/>
      <c r="E64" s="186"/>
      <c r="F64" s="186"/>
      <c r="G64" s="186"/>
      <c r="H64" s="186"/>
      <c r="I64" s="187"/>
      <c r="J64" s="32"/>
      <c r="K64" s="214" t="str">
        <f t="shared" si="34"/>
        <v/>
      </c>
      <c r="L64" s="215"/>
      <c r="M64" s="216"/>
      <c r="N64" s="32"/>
      <c r="O64" s="40" t="str">
        <f t="shared" ca="1" si="36"/>
        <v/>
      </c>
      <c r="P64" s="41" t="str">
        <f t="shared" ca="1" si="37"/>
        <v/>
      </c>
      <c r="Q64" s="41" t="str">
        <f t="shared" ca="1" si="38"/>
        <v/>
      </c>
      <c r="R64" s="41" t="str">
        <f t="shared" ca="1" si="39"/>
        <v/>
      </c>
      <c r="S64" s="41" t="str">
        <f t="shared" ca="1" si="40"/>
        <v/>
      </c>
      <c r="T64" s="41" t="str">
        <f t="shared" ca="1" si="41"/>
        <v/>
      </c>
      <c r="U64" s="41" t="str">
        <f t="shared" ca="1" si="42"/>
        <v/>
      </c>
      <c r="V64" s="41" t="str">
        <f t="shared" ca="1" si="43"/>
        <v/>
      </c>
      <c r="W64" s="41" t="str">
        <f t="shared" ca="1" si="44"/>
        <v/>
      </c>
      <c r="X64" s="41" t="str">
        <f t="shared" ca="1" si="45"/>
        <v/>
      </c>
      <c r="Y64" s="41" t="str">
        <f t="shared" ca="1" si="46"/>
        <v/>
      </c>
      <c r="Z64" s="41" t="str">
        <f t="shared" ca="1" si="47"/>
        <v/>
      </c>
      <c r="AA64" s="41" t="str">
        <f t="shared" ca="1" si="48"/>
        <v/>
      </c>
      <c r="AB64" s="41" t="str">
        <f t="shared" ca="1" si="49"/>
        <v/>
      </c>
      <c r="AC64" s="41" t="str">
        <f t="shared" ca="1" si="50"/>
        <v/>
      </c>
      <c r="AD64" s="41" t="str">
        <f t="shared" ca="1" si="51"/>
        <v/>
      </c>
      <c r="AE64" s="41" t="str">
        <f t="shared" ca="1" si="52"/>
        <v/>
      </c>
      <c r="AF64" s="41" t="str">
        <f t="shared" ca="1" si="53"/>
        <v/>
      </c>
      <c r="AG64" s="41" t="str">
        <f t="shared" ca="1" si="54"/>
        <v/>
      </c>
      <c r="AH64" s="41" t="str">
        <f t="shared" ca="1" si="55"/>
        <v/>
      </c>
      <c r="AI64" s="41" t="str">
        <f t="shared" ca="1" si="56"/>
        <v/>
      </c>
      <c r="AJ64" s="41" t="str">
        <f t="shared" ca="1" si="57"/>
        <v/>
      </c>
      <c r="AK64" s="41" t="str">
        <f t="shared" ca="1" si="58"/>
        <v/>
      </c>
      <c r="AL64" s="41" t="str">
        <f t="shared" ca="1" si="59"/>
        <v/>
      </c>
      <c r="AM64" s="41" t="str">
        <f t="shared" ca="1" si="60"/>
        <v/>
      </c>
      <c r="AN64" s="41" t="str">
        <f t="shared" ca="1" si="61"/>
        <v/>
      </c>
      <c r="AO64" s="41" t="str">
        <f t="shared" ca="1" si="62"/>
        <v/>
      </c>
      <c r="AP64" s="41" t="str">
        <f t="shared" ca="1" si="63"/>
        <v/>
      </c>
      <c r="AQ64" s="41" t="str">
        <f t="shared" ca="1" si="64"/>
        <v/>
      </c>
      <c r="AR64" s="41" t="str">
        <f t="shared" ca="1" si="65"/>
        <v/>
      </c>
      <c r="AS64" s="42" t="str">
        <f t="shared" ca="1" si="66"/>
        <v/>
      </c>
      <c r="BA64" s="11" t="str">
        <f>IF(IFERROR(INDEX('Project Details'!$F$11:$F$68, MATCH($B64, 'Project Details'!$B$11:$B$68, 0)), "")="", "", IFERROR(INDEX('Project Details'!$F$11:$F$68, MATCH($B64, 'Project Details'!$B$11:$B$68, 0)), ""))</f>
        <v/>
      </c>
      <c r="BB64" s="2" t="str">
        <f>IF(IFERROR(INDEX('Project Details'!$G$11:$G$68, MATCH($B64, 'Project Details'!$B$11:$B$68, 0)), "")="", "", IFERROR(INDEX('Project Details'!$G$11:$FG$68, MATCH($B64, 'Project Details'!$B$11:$B$68, 0)), ""))</f>
        <v/>
      </c>
      <c r="BC64" s="2" t="str">
        <f>IF(IFERROR(INDEX('Project Details'!$C$11:$C$68, MATCH($B64, 'Project Details'!$B$11:$B$68, 0)), "")="", "", IFERROR(INDEX('Project Details'!$C$11:$C$68, MATCH($B64, 'Project Details'!$B$11:$B$68, 0)), ""))</f>
        <v/>
      </c>
      <c r="BD64" s="33" t="str">
        <f>IF(IFERROR(INDEX('Project Details'!$D$11:$D$68, MATCH($B64, 'Project Details'!$B$11:$B$68, 0)), "")="", "", IFERROR(INDEX('Project Details'!$D$11:$D$68, MATCH($B64, 'Project Details'!$B$11:$B$68, 0)), ""))</f>
        <v/>
      </c>
      <c r="BE64" s="33" t="str">
        <f>IF(IFERROR(INDEX('Project Details'!$E$11:$E$68, MATCH($B64, 'Project Details'!$B$11:$B$68, 0)), "")="", "", IFERROR(INDEX('Project Details'!$E$11:$E$68, MATCH($B64, 'Project Details'!$B$11:$B$68, 0)), ""))</f>
        <v/>
      </c>
      <c r="BF64" s="12" t="str">
        <f>IF(IFERROR(INDEX('Project Details'!$H$11:$H$68, MATCH($B64, 'Project Details'!$B$11:$B$68, 0)), "")="", "", 'Project Details'!$N$4)</f>
        <v/>
      </c>
      <c r="BW64" s="40" t="str">
        <f ca="1">IF(O64="", "", IF($BF64='Project Details'!$N$4, $CH$3, IF($BC64="", $CG$3, IFERROR(INDEX('Project Details'!$O$11:$O$20, MATCH($BC64, 'Project Details'!$N$11:$N$20, 0)), ""))))</f>
        <v/>
      </c>
      <c r="BX64" s="41" t="str">
        <f ca="1">IF(P64="", "", IF($BF64='Project Details'!$N$4, $CH$3, IF($BC64="", $CG$3, IFERROR(INDEX('Project Details'!$O$11:$O$20, MATCH($BC64, 'Project Details'!$N$11:$N$20, 0)), ""))))</f>
        <v/>
      </c>
      <c r="BY64" s="41" t="str">
        <f ca="1">IF(Q64="", "", IF($BF64='Project Details'!$N$4, $CH$3, IF($BC64="", $CG$3, IFERROR(INDEX('Project Details'!$O$11:$O$20, MATCH($BC64, 'Project Details'!$N$11:$N$20, 0)), ""))))</f>
        <v/>
      </c>
      <c r="BZ64" s="41" t="str">
        <f ca="1">IF(R64="", "", IF($BF64='Project Details'!$N$4, $CH$3, IF($BC64="", $CG$3, IFERROR(INDEX('Project Details'!$O$11:$O$20, MATCH($BC64, 'Project Details'!$N$11:$N$20, 0)), ""))))</f>
        <v/>
      </c>
      <c r="CA64" s="41" t="str">
        <f ca="1">IF(S64="", "", IF($BF64='Project Details'!$N$4, $CH$3, IF($BC64="", $CG$3, IFERROR(INDEX('Project Details'!$O$11:$O$20, MATCH($BC64, 'Project Details'!$N$11:$N$20, 0)), ""))))</f>
        <v/>
      </c>
      <c r="CB64" s="41" t="str">
        <f ca="1">IF(T64="", "", IF($BF64='Project Details'!$N$4, $CH$3, IF($BC64="", $CG$3, IFERROR(INDEX('Project Details'!$O$11:$O$20, MATCH($BC64, 'Project Details'!$N$11:$N$20, 0)), ""))))</f>
        <v/>
      </c>
      <c r="CC64" s="41" t="str">
        <f ca="1">IF(U64="", "", IF($BF64='Project Details'!$N$4, $CH$3, IF($BC64="", $CG$3, IFERROR(INDEX('Project Details'!$O$11:$O$20, MATCH($BC64, 'Project Details'!$N$11:$N$20, 0)), ""))))</f>
        <v/>
      </c>
      <c r="CD64" s="41" t="str">
        <f ca="1">IF(V64="", "", IF($BF64='Project Details'!$N$4, $CH$3, IF($BC64="", $CG$3, IFERROR(INDEX('Project Details'!$O$11:$O$20, MATCH($BC64, 'Project Details'!$N$11:$N$20, 0)), ""))))</f>
        <v/>
      </c>
      <c r="CE64" s="41" t="str">
        <f ca="1">IF(W64="", "", IF($BF64='Project Details'!$N$4, $CH$3, IF($BC64="", $CG$3, IFERROR(INDEX('Project Details'!$O$11:$O$20, MATCH($BC64, 'Project Details'!$N$11:$N$20, 0)), ""))))</f>
        <v/>
      </c>
      <c r="CF64" s="41" t="str">
        <f ca="1">IF(X64="", "", IF($BF64='Project Details'!$N$4, $CH$3, IF($BC64="", $CG$3, IFERROR(INDEX('Project Details'!$O$11:$O$20, MATCH($BC64, 'Project Details'!$N$11:$N$20, 0)), ""))))</f>
        <v/>
      </c>
      <c r="CG64" s="41" t="str">
        <f ca="1">IF(Y64="", "", IF($BF64='Project Details'!$N$4, $CH$3, IF($BC64="", $CG$3, IFERROR(INDEX('Project Details'!$O$11:$O$20, MATCH($BC64, 'Project Details'!$N$11:$N$20, 0)), ""))))</f>
        <v/>
      </c>
      <c r="CH64" s="41" t="str">
        <f ca="1">IF(Z64="", "", IF($BF64='Project Details'!$N$4, $CH$3, IF($BC64="", $CG$3, IFERROR(INDEX('Project Details'!$O$11:$O$20, MATCH($BC64, 'Project Details'!$N$11:$N$20, 0)), ""))))</f>
        <v/>
      </c>
      <c r="CI64" s="41" t="str">
        <f ca="1">IF(AA64="", "", IF($BF64='Project Details'!$N$4, $CH$3, IF($BC64="", $CG$3, IFERROR(INDEX('Project Details'!$O$11:$O$20, MATCH($BC64, 'Project Details'!$N$11:$N$20, 0)), ""))))</f>
        <v/>
      </c>
      <c r="CJ64" s="41" t="str">
        <f ca="1">IF(AB64="", "", IF($BF64='Project Details'!$N$4, $CH$3, IF($BC64="", $CG$3, IFERROR(INDEX('Project Details'!$O$11:$O$20, MATCH($BC64, 'Project Details'!$N$11:$N$20, 0)), ""))))</f>
        <v/>
      </c>
      <c r="CK64" s="41" t="str">
        <f ca="1">IF(AC64="", "", IF($BF64='Project Details'!$N$4, $CH$3, IF($BC64="", $CG$3, IFERROR(INDEX('Project Details'!$O$11:$O$20, MATCH($BC64, 'Project Details'!$N$11:$N$20, 0)), ""))))</f>
        <v/>
      </c>
      <c r="CL64" s="41" t="str">
        <f ca="1">IF(AD64="", "", IF($BF64='Project Details'!$N$4, $CH$3, IF($BC64="", $CG$3, IFERROR(INDEX('Project Details'!$O$11:$O$20, MATCH($BC64, 'Project Details'!$N$11:$N$20, 0)), ""))))</f>
        <v/>
      </c>
      <c r="CM64" s="41" t="str">
        <f ca="1">IF(AE64="", "", IF($BF64='Project Details'!$N$4, $CH$3, IF($BC64="", $CG$3, IFERROR(INDEX('Project Details'!$O$11:$O$20, MATCH($BC64, 'Project Details'!$N$11:$N$20, 0)), ""))))</f>
        <v/>
      </c>
      <c r="CN64" s="41" t="str">
        <f ca="1">IF(AF64="", "", IF($BF64='Project Details'!$N$4, $CH$3, IF($BC64="", $CG$3, IFERROR(INDEX('Project Details'!$O$11:$O$20, MATCH($BC64, 'Project Details'!$N$11:$N$20, 0)), ""))))</f>
        <v/>
      </c>
      <c r="CO64" s="41" t="str">
        <f ca="1">IF(AG64="", "", IF($BF64='Project Details'!$N$4, $CH$3, IF($BC64="", $CG$3, IFERROR(INDEX('Project Details'!$O$11:$O$20, MATCH($BC64, 'Project Details'!$N$11:$N$20, 0)), ""))))</f>
        <v/>
      </c>
      <c r="CP64" s="41" t="str">
        <f ca="1">IF(AH64="", "", IF($BF64='Project Details'!$N$4, $CH$3, IF($BC64="", $CG$3, IFERROR(INDEX('Project Details'!$O$11:$O$20, MATCH($BC64, 'Project Details'!$N$11:$N$20, 0)), ""))))</f>
        <v/>
      </c>
      <c r="CQ64" s="41" t="str">
        <f ca="1">IF(AI64="", "", IF($BF64='Project Details'!$N$4, $CH$3, IF($BC64="", $CG$3, IFERROR(INDEX('Project Details'!$O$11:$O$20, MATCH($BC64, 'Project Details'!$N$11:$N$20, 0)), ""))))</f>
        <v/>
      </c>
      <c r="CR64" s="41" t="str">
        <f ca="1">IF(AJ64="", "", IF($BF64='Project Details'!$N$4, $CH$3, IF($BC64="", $CG$3, IFERROR(INDEX('Project Details'!$O$11:$O$20, MATCH($BC64, 'Project Details'!$N$11:$N$20, 0)), ""))))</f>
        <v/>
      </c>
      <c r="CS64" s="41" t="str">
        <f ca="1">IF(AK64="", "", IF($BF64='Project Details'!$N$4, $CH$3, IF($BC64="", $CG$3, IFERROR(INDEX('Project Details'!$O$11:$O$20, MATCH($BC64, 'Project Details'!$N$11:$N$20, 0)), ""))))</f>
        <v/>
      </c>
      <c r="CT64" s="41" t="str">
        <f ca="1">IF(AL64="", "", IF($BF64='Project Details'!$N$4, $CH$3, IF($BC64="", $CG$3, IFERROR(INDEX('Project Details'!$O$11:$O$20, MATCH($BC64, 'Project Details'!$N$11:$N$20, 0)), ""))))</f>
        <v/>
      </c>
      <c r="CU64" s="41" t="str">
        <f ca="1">IF(AM64="", "", IF($BF64='Project Details'!$N$4, $CH$3, IF($BC64="", $CG$3, IFERROR(INDEX('Project Details'!$O$11:$O$20, MATCH($BC64, 'Project Details'!$N$11:$N$20, 0)), ""))))</f>
        <v/>
      </c>
      <c r="CV64" s="41" t="str">
        <f ca="1">IF(AN64="", "", IF($BF64='Project Details'!$N$4, $CH$3, IF($BC64="", $CG$3, IFERROR(INDEX('Project Details'!$O$11:$O$20, MATCH($BC64, 'Project Details'!$N$11:$N$20, 0)), ""))))</f>
        <v/>
      </c>
      <c r="CW64" s="41" t="str">
        <f ca="1">IF(AO64="", "", IF($BF64='Project Details'!$N$4, $CH$3, IF($BC64="", $CG$3, IFERROR(INDEX('Project Details'!$O$11:$O$20, MATCH($BC64, 'Project Details'!$N$11:$N$20, 0)), ""))))</f>
        <v/>
      </c>
      <c r="CX64" s="41" t="str">
        <f ca="1">IF(AP64="", "", IF($BF64='Project Details'!$N$4, $CH$3, IF($BC64="", $CG$3, IFERROR(INDEX('Project Details'!$O$11:$O$20, MATCH($BC64, 'Project Details'!$N$11:$N$20, 0)), ""))))</f>
        <v/>
      </c>
      <c r="CY64" s="41" t="str">
        <f ca="1">IF(AQ64="", "", IF($BF64='Project Details'!$N$4, $CH$3, IF($BC64="", $CG$3, IFERROR(INDEX('Project Details'!$O$11:$O$20, MATCH($BC64, 'Project Details'!$N$11:$N$20, 0)), ""))))</f>
        <v/>
      </c>
      <c r="CZ64" s="41" t="str">
        <f ca="1">IF(AR64="", "", IF($BF64='Project Details'!$N$4, $CH$3, IF($BC64="", $CG$3, IFERROR(INDEX('Project Details'!$O$11:$O$20, MATCH($BC64, 'Project Details'!$N$11:$N$20, 0)), ""))))</f>
        <v/>
      </c>
      <c r="DA64" s="42" t="str">
        <f ca="1">IF(AS64="", "", IF($BF64='Project Details'!$N$4, $CH$3, IF($BC64="", $CG$3, IFERROR(INDEX('Project Details'!$O$11:$O$20, MATCH($BC64, 'Project Details'!$N$11:$N$20, 0)), ""))))</f>
        <v/>
      </c>
    </row>
    <row r="65" spans="2:105" x14ac:dyDescent="0.25">
      <c r="B65" s="188" t="str">
        <f>IF('Project Details'!$B68="", "", 'Project Details'!$B68)</f>
        <v/>
      </c>
      <c r="C65" s="189"/>
      <c r="D65" s="189"/>
      <c r="E65" s="189"/>
      <c r="F65" s="189"/>
      <c r="G65" s="189"/>
      <c r="H65" s="189"/>
      <c r="I65" s="190"/>
      <c r="J65" s="32"/>
      <c r="K65" s="217" t="str">
        <f t="shared" si="34"/>
        <v/>
      </c>
      <c r="L65" s="218"/>
      <c r="M65" s="219"/>
      <c r="N65" s="32"/>
      <c r="O65" s="46" t="str">
        <f t="shared" ca="1" si="36"/>
        <v/>
      </c>
      <c r="P65" s="47" t="str">
        <f t="shared" ca="1" si="37"/>
        <v/>
      </c>
      <c r="Q65" s="47" t="str">
        <f t="shared" ca="1" si="38"/>
        <v/>
      </c>
      <c r="R65" s="47" t="str">
        <f t="shared" ca="1" si="39"/>
        <v/>
      </c>
      <c r="S65" s="47" t="str">
        <f t="shared" ca="1" si="40"/>
        <v/>
      </c>
      <c r="T65" s="47" t="str">
        <f t="shared" ca="1" si="41"/>
        <v/>
      </c>
      <c r="U65" s="47" t="str">
        <f t="shared" ca="1" si="42"/>
        <v/>
      </c>
      <c r="V65" s="47" t="str">
        <f t="shared" ca="1" si="43"/>
        <v/>
      </c>
      <c r="W65" s="47" t="str">
        <f t="shared" ca="1" si="44"/>
        <v/>
      </c>
      <c r="X65" s="47" t="str">
        <f t="shared" ca="1" si="45"/>
        <v/>
      </c>
      <c r="Y65" s="47" t="str">
        <f t="shared" ca="1" si="46"/>
        <v/>
      </c>
      <c r="Z65" s="47" t="str">
        <f t="shared" ca="1" si="47"/>
        <v/>
      </c>
      <c r="AA65" s="47" t="str">
        <f t="shared" ca="1" si="48"/>
        <v/>
      </c>
      <c r="AB65" s="47" t="str">
        <f t="shared" ca="1" si="49"/>
        <v/>
      </c>
      <c r="AC65" s="47" t="str">
        <f t="shared" ca="1" si="50"/>
        <v/>
      </c>
      <c r="AD65" s="47" t="str">
        <f t="shared" ca="1" si="51"/>
        <v/>
      </c>
      <c r="AE65" s="47" t="str">
        <f t="shared" ca="1" si="52"/>
        <v/>
      </c>
      <c r="AF65" s="47" t="str">
        <f t="shared" ca="1" si="53"/>
        <v/>
      </c>
      <c r="AG65" s="47" t="str">
        <f t="shared" ca="1" si="54"/>
        <v/>
      </c>
      <c r="AH65" s="47" t="str">
        <f t="shared" ca="1" si="55"/>
        <v/>
      </c>
      <c r="AI65" s="47" t="str">
        <f t="shared" ca="1" si="56"/>
        <v/>
      </c>
      <c r="AJ65" s="47" t="str">
        <f t="shared" ca="1" si="57"/>
        <v/>
      </c>
      <c r="AK65" s="47" t="str">
        <f t="shared" ca="1" si="58"/>
        <v/>
      </c>
      <c r="AL65" s="47" t="str">
        <f t="shared" ca="1" si="59"/>
        <v/>
      </c>
      <c r="AM65" s="47" t="str">
        <f t="shared" ca="1" si="60"/>
        <v/>
      </c>
      <c r="AN65" s="47" t="str">
        <f t="shared" ca="1" si="61"/>
        <v/>
      </c>
      <c r="AO65" s="47" t="str">
        <f t="shared" ca="1" si="62"/>
        <v/>
      </c>
      <c r="AP65" s="47" t="str">
        <f t="shared" ca="1" si="63"/>
        <v/>
      </c>
      <c r="AQ65" s="47" t="str">
        <f t="shared" ca="1" si="64"/>
        <v/>
      </c>
      <c r="AR65" s="47" t="str">
        <f t="shared" ca="1" si="65"/>
        <v/>
      </c>
      <c r="AS65" s="48" t="str">
        <f t="shared" ca="1" si="66"/>
        <v/>
      </c>
      <c r="BA65" s="13" t="str">
        <f>IF(IFERROR(INDEX('Project Details'!$F$11:$F$68, MATCH($B65, 'Project Details'!$B$11:$B$68, 0)), "")="", "", IFERROR(INDEX('Project Details'!$F$11:$F$68, MATCH($B65, 'Project Details'!$B$11:$B$68, 0)), ""))</f>
        <v/>
      </c>
      <c r="BB65" s="14" t="str">
        <f>IF(IFERROR(INDEX('Project Details'!$G$11:$G$68, MATCH($B65, 'Project Details'!$B$11:$B$68, 0)), "")="", "", IFERROR(INDEX('Project Details'!$G$11:$FG$68, MATCH($B65, 'Project Details'!$B$11:$B$68, 0)), ""))</f>
        <v/>
      </c>
      <c r="BC65" s="14" t="str">
        <f>IF(IFERROR(INDEX('Project Details'!$C$11:$C$68, MATCH($B65, 'Project Details'!$B$11:$B$68, 0)), "")="", "", IFERROR(INDEX('Project Details'!$C$11:$C$68, MATCH($B65, 'Project Details'!$B$11:$B$68, 0)), ""))</f>
        <v/>
      </c>
      <c r="BD65" s="35" t="str">
        <f>IF(IFERROR(INDEX('Project Details'!$D$11:$D$68, MATCH($B65, 'Project Details'!$B$11:$B$68, 0)), "")="", "", IFERROR(INDEX('Project Details'!$D$11:$D$68, MATCH($B65, 'Project Details'!$B$11:$B$68, 0)), ""))</f>
        <v/>
      </c>
      <c r="BE65" s="35" t="str">
        <f>IF(IFERROR(INDEX('Project Details'!$E$11:$E$68, MATCH($B65, 'Project Details'!$B$11:$B$68, 0)), "")="", "", IFERROR(INDEX('Project Details'!$E$11:$E$68, MATCH($B65, 'Project Details'!$B$11:$B$68, 0)), ""))</f>
        <v/>
      </c>
      <c r="BF65" s="15" t="str">
        <f>IF(IFERROR(INDEX('Project Details'!$H$11:$H$68, MATCH($B65, 'Project Details'!$B$11:$B$68, 0)), "")="", "", 'Project Details'!$N$4)</f>
        <v/>
      </c>
      <c r="BW65" s="46" t="str">
        <f ca="1">IF(O65="", "", IF($BF65='Project Details'!$N$4, $CH$3, IF($BC65="", $CG$3, IFERROR(INDEX('Project Details'!$O$11:$O$20, MATCH($BC65, 'Project Details'!$N$11:$N$20, 0)), ""))))</f>
        <v/>
      </c>
      <c r="BX65" s="47" t="str">
        <f ca="1">IF(P65="", "", IF($BF65='Project Details'!$N$4, $CH$3, IF($BC65="", $CG$3, IFERROR(INDEX('Project Details'!$O$11:$O$20, MATCH($BC65, 'Project Details'!$N$11:$N$20, 0)), ""))))</f>
        <v/>
      </c>
      <c r="BY65" s="47" t="str">
        <f ca="1">IF(Q65="", "", IF($BF65='Project Details'!$N$4, $CH$3, IF($BC65="", $CG$3, IFERROR(INDEX('Project Details'!$O$11:$O$20, MATCH($BC65, 'Project Details'!$N$11:$N$20, 0)), ""))))</f>
        <v/>
      </c>
      <c r="BZ65" s="47" t="str">
        <f ca="1">IF(R65="", "", IF($BF65='Project Details'!$N$4, $CH$3, IF($BC65="", $CG$3, IFERROR(INDEX('Project Details'!$O$11:$O$20, MATCH($BC65, 'Project Details'!$N$11:$N$20, 0)), ""))))</f>
        <v/>
      </c>
      <c r="CA65" s="47" t="str">
        <f ca="1">IF(S65="", "", IF($BF65='Project Details'!$N$4, $CH$3, IF($BC65="", $CG$3, IFERROR(INDEX('Project Details'!$O$11:$O$20, MATCH($BC65, 'Project Details'!$N$11:$N$20, 0)), ""))))</f>
        <v/>
      </c>
      <c r="CB65" s="47" t="str">
        <f ca="1">IF(T65="", "", IF($BF65='Project Details'!$N$4, $CH$3, IF($BC65="", $CG$3, IFERROR(INDEX('Project Details'!$O$11:$O$20, MATCH($BC65, 'Project Details'!$N$11:$N$20, 0)), ""))))</f>
        <v/>
      </c>
      <c r="CC65" s="47" t="str">
        <f ca="1">IF(U65="", "", IF($BF65='Project Details'!$N$4, $CH$3, IF($BC65="", $CG$3, IFERROR(INDEX('Project Details'!$O$11:$O$20, MATCH($BC65, 'Project Details'!$N$11:$N$20, 0)), ""))))</f>
        <v/>
      </c>
      <c r="CD65" s="47" t="str">
        <f ca="1">IF(V65="", "", IF($BF65='Project Details'!$N$4, $CH$3, IF($BC65="", $CG$3, IFERROR(INDEX('Project Details'!$O$11:$O$20, MATCH($BC65, 'Project Details'!$N$11:$N$20, 0)), ""))))</f>
        <v/>
      </c>
      <c r="CE65" s="47" t="str">
        <f ca="1">IF(W65="", "", IF($BF65='Project Details'!$N$4, $CH$3, IF($BC65="", $CG$3, IFERROR(INDEX('Project Details'!$O$11:$O$20, MATCH($BC65, 'Project Details'!$N$11:$N$20, 0)), ""))))</f>
        <v/>
      </c>
      <c r="CF65" s="47" t="str">
        <f ca="1">IF(X65="", "", IF($BF65='Project Details'!$N$4, $CH$3, IF($BC65="", $CG$3, IFERROR(INDEX('Project Details'!$O$11:$O$20, MATCH($BC65, 'Project Details'!$N$11:$N$20, 0)), ""))))</f>
        <v/>
      </c>
      <c r="CG65" s="47" t="str">
        <f ca="1">IF(Y65="", "", IF($BF65='Project Details'!$N$4, $CH$3, IF($BC65="", $CG$3, IFERROR(INDEX('Project Details'!$O$11:$O$20, MATCH($BC65, 'Project Details'!$N$11:$N$20, 0)), ""))))</f>
        <v/>
      </c>
      <c r="CH65" s="47" t="str">
        <f ca="1">IF(Z65="", "", IF($BF65='Project Details'!$N$4, $CH$3, IF($BC65="", $CG$3, IFERROR(INDEX('Project Details'!$O$11:$O$20, MATCH($BC65, 'Project Details'!$N$11:$N$20, 0)), ""))))</f>
        <v/>
      </c>
      <c r="CI65" s="47" t="str">
        <f ca="1">IF(AA65="", "", IF($BF65='Project Details'!$N$4, $CH$3, IF($BC65="", $CG$3, IFERROR(INDEX('Project Details'!$O$11:$O$20, MATCH($BC65, 'Project Details'!$N$11:$N$20, 0)), ""))))</f>
        <v/>
      </c>
      <c r="CJ65" s="47" t="str">
        <f ca="1">IF(AB65="", "", IF($BF65='Project Details'!$N$4, $CH$3, IF($BC65="", $CG$3, IFERROR(INDEX('Project Details'!$O$11:$O$20, MATCH($BC65, 'Project Details'!$N$11:$N$20, 0)), ""))))</f>
        <v/>
      </c>
      <c r="CK65" s="47" t="str">
        <f ca="1">IF(AC65="", "", IF($BF65='Project Details'!$N$4, $CH$3, IF($BC65="", $CG$3, IFERROR(INDEX('Project Details'!$O$11:$O$20, MATCH($BC65, 'Project Details'!$N$11:$N$20, 0)), ""))))</f>
        <v/>
      </c>
      <c r="CL65" s="47" t="str">
        <f ca="1">IF(AD65="", "", IF($BF65='Project Details'!$N$4, $CH$3, IF($BC65="", $CG$3, IFERROR(INDEX('Project Details'!$O$11:$O$20, MATCH($BC65, 'Project Details'!$N$11:$N$20, 0)), ""))))</f>
        <v/>
      </c>
      <c r="CM65" s="47" t="str">
        <f ca="1">IF(AE65="", "", IF($BF65='Project Details'!$N$4, $CH$3, IF($BC65="", $CG$3, IFERROR(INDEX('Project Details'!$O$11:$O$20, MATCH($BC65, 'Project Details'!$N$11:$N$20, 0)), ""))))</f>
        <v/>
      </c>
      <c r="CN65" s="47" t="str">
        <f ca="1">IF(AF65="", "", IF($BF65='Project Details'!$N$4, $CH$3, IF($BC65="", $CG$3, IFERROR(INDEX('Project Details'!$O$11:$O$20, MATCH($BC65, 'Project Details'!$N$11:$N$20, 0)), ""))))</f>
        <v/>
      </c>
      <c r="CO65" s="47" t="str">
        <f ca="1">IF(AG65="", "", IF($BF65='Project Details'!$N$4, $CH$3, IF($BC65="", $CG$3, IFERROR(INDEX('Project Details'!$O$11:$O$20, MATCH($BC65, 'Project Details'!$N$11:$N$20, 0)), ""))))</f>
        <v/>
      </c>
      <c r="CP65" s="47" t="str">
        <f ca="1">IF(AH65="", "", IF($BF65='Project Details'!$N$4, $CH$3, IF($BC65="", $CG$3, IFERROR(INDEX('Project Details'!$O$11:$O$20, MATCH($BC65, 'Project Details'!$N$11:$N$20, 0)), ""))))</f>
        <v/>
      </c>
      <c r="CQ65" s="47" t="str">
        <f ca="1">IF(AI65="", "", IF($BF65='Project Details'!$N$4, $CH$3, IF($BC65="", $CG$3, IFERROR(INDEX('Project Details'!$O$11:$O$20, MATCH($BC65, 'Project Details'!$N$11:$N$20, 0)), ""))))</f>
        <v/>
      </c>
      <c r="CR65" s="47" t="str">
        <f ca="1">IF(AJ65="", "", IF($BF65='Project Details'!$N$4, $CH$3, IF($BC65="", $CG$3, IFERROR(INDEX('Project Details'!$O$11:$O$20, MATCH($BC65, 'Project Details'!$N$11:$N$20, 0)), ""))))</f>
        <v/>
      </c>
      <c r="CS65" s="47" t="str">
        <f ca="1">IF(AK65="", "", IF($BF65='Project Details'!$N$4, $CH$3, IF($BC65="", $CG$3, IFERROR(INDEX('Project Details'!$O$11:$O$20, MATCH($BC65, 'Project Details'!$N$11:$N$20, 0)), ""))))</f>
        <v/>
      </c>
      <c r="CT65" s="47" t="str">
        <f ca="1">IF(AL65="", "", IF($BF65='Project Details'!$N$4, $CH$3, IF($BC65="", $CG$3, IFERROR(INDEX('Project Details'!$O$11:$O$20, MATCH($BC65, 'Project Details'!$N$11:$N$20, 0)), ""))))</f>
        <v/>
      </c>
      <c r="CU65" s="47" t="str">
        <f ca="1">IF(AM65="", "", IF($BF65='Project Details'!$N$4, $CH$3, IF($BC65="", $CG$3, IFERROR(INDEX('Project Details'!$O$11:$O$20, MATCH($BC65, 'Project Details'!$N$11:$N$20, 0)), ""))))</f>
        <v/>
      </c>
      <c r="CV65" s="47" t="str">
        <f ca="1">IF(AN65="", "", IF($BF65='Project Details'!$N$4, $CH$3, IF($BC65="", $CG$3, IFERROR(INDEX('Project Details'!$O$11:$O$20, MATCH($BC65, 'Project Details'!$N$11:$N$20, 0)), ""))))</f>
        <v/>
      </c>
      <c r="CW65" s="47" t="str">
        <f ca="1">IF(AO65="", "", IF($BF65='Project Details'!$N$4, $CH$3, IF($BC65="", $CG$3, IFERROR(INDEX('Project Details'!$O$11:$O$20, MATCH($BC65, 'Project Details'!$N$11:$N$20, 0)), ""))))</f>
        <v/>
      </c>
      <c r="CX65" s="47" t="str">
        <f ca="1">IF(AP65="", "", IF($BF65='Project Details'!$N$4, $CH$3, IF($BC65="", $CG$3, IFERROR(INDEX('Project Details'!$O$11:$O$20, MATCH($BC65, 'Project Details'!$N$11:$N$20, 0)), ""))))</f>
        <v/>
      </c>
      <c r="CY65" s="47" t="str">
        <f ca="1">IF(AQ65="", "", IF($BF65='Project Details'!$N$4, $CH$3, IF($BC65="", $CG$3, IFERROR(INDEX('Project Details'!$O$11:$O$20, MATCH($BC65, 'Project Details'!$N$11:$N$20, 0)), ""))))</f>
        <v/>
      </c>
      <c r="CZ65" s="47" t="str">
        <f ca="1">IF(AR65="", "", IF($BF65='Project Details'!$N$4, $CH$3, IF($BC65="", $CG$3, IFERROR(INDEX('Project Details'!$O$11:$O$20, MATCH($BC65, 'Project Details'!$N$11:$N$20, 0)), ""))))</f>
        <v/>
      </c>
      <c r="DA65" s="48" t="str">
        <f ca="1">IF(AS65="", "", IF($BF65='Project Details'!$N$4, $CH$3, IF($BC65="", $CG$3, IFERROR(INDEX('Project Details'!$O$11:$O$20, MATCH($BC65, 'Project Details'!$N$11:$N$20, 0)), ""))))</f>
        <v/>
      </c>
    </row>
    <row r="66" spans="2:105" x14ac:dyDescent="0.25">
      <c r="J66" s="32"/>
      <c r="N66" s="32"/>
    </row>
  </sheetData>
  <sheetProtection algorithmName="SHA-512" hashValue="pv1kEcvXAcVQ3DALB587OJZEMy7fP2cTRoAnuQuqmQA8ATSgUc4TxG77nLdajKpr22j6MNIWcRuQYablDw2M4g==" saltValue="xbtlH0NBTVkoBc8bhT7faA==" spinCount="100000" sheet="1" objects="1" scenarios="1"/>
  <mergeCells count="122">
    <mergeCell ref="B63:I63"/>
    <mergeCell ref="B64:I64"/>
    <mergeCell ref="B65:I65"/>
    <mergeCell ref="B57:I57"/>
    <mergeCell ref="B58:I58"/>
    <mergeCell ref="B59:I59"/>
    <mergeCell ref="B60:I60"/>
    <mergeCell ref="B61:I61"/>
    <mergeCell ref="B62:I62"/>
    <mergeCell ref="B56:I56"/>
    <mergeCell ref="B45:I45"/>
    <mergeCell ref="B46:I46"/>
    <mergeCell ref="B47:I47"/>
    <mergeCell ref="B48:I48"/>
    <mergeCell ref="B49:I49"/>
    <mergeCell ref="B50:I50"/>
    <mergeCell ref="B51:I51"/>
    <mergeCell ref="B52:I52"/>
    <mergeCell ref="B53:I53"/>
    <mergeCell ref="B54:I54"/>
    <mergeCell ref="B55:I55"/>
    <mergeCell ref="B44:I44"/>
    <mergeCell ref="B33:I33"/>
    <mergeCell ref="B34:I34"/>
    <mergeCell ref="B35:I35"/>
    <mergeCell ref="B36:I36"/>
    <mergeCell ref="B37:I37"/>
    <mergeCell ref="B38:I38"/>
    <mergeCell ref="B39:I39"/>
    <mergeCell ref="B40:I40"/>
    <mergeCell ref="B41:I41"/>
    <mergeCell ref="B42:I42"/>
    <mergeCell ref="B43:I43"/>
    <mergeCell ref="B31:I31"/>
    <mergeCell ref="B32:I32"/>
    <mergeCell ref="B5:G5"/>
    <mergeCell ref="H5:M5"/>
    <mergeCell ref="P5:AS5"/>
    <mergeCell ref="B29:I29"/>
    <mergeCell ref="B30:I30"/>
    <mergeCell ref="B18:I18"/>
    <mergeCell ref="B12:I12"/>
    <mergeCell ref="K12:M12"/>
    <mergeCell ref="K13:M13"/>
    <mergeCell ref="K14:M14"/>
    <mergeCell ref="K15:M15"/>
    <mergeCell ref="K16:M16"/>
    <mergeCell ref="K17:M17"/>
    <mergeCell ref="K18:M18"/>
    <mergeCell ref="B25:I25"/>
    <mergeCell ref="B26:I26"/>
    <mergeCell ref="B27:I27"/>
    <mergeCell ref="B28:I28"/>
    <mergeCell ref="B19:I19"/>
    <mergeCell ref="B20:I20"/>
    <mergeCell ref="B21:I21"/>
    <mergeCell ref="B22:I22"/>
    <mergeCell ref="B23:I23"/>
    <mergeCell ref="B24:I24"/>
    <mergeCell ref="K19:M19"/>
    <mergeCell ref="K20:M20"/>
    <mergeCell ref="K21:M21"/>
    <mergeCell ref="K22:M22"/>
    <mergeCell ref="K23:M23"/>
    <mergeCell ref="B2:AS3"/>
    <mergeCell ref="B8:I8"/>
    <mergeCell ref="B9:I9"/>
    <mergeCell ref="B10:I10"/>
    <mergeCell ref="B11:I11"/>
    <mergeCell ref="K7:M7"/>
    <mergeCell ref="K8:M8"/>
    <mergeCell ref="K9:M9"/>
    <mergeCell ref="K10:M10"/>
    <mergeCell ref="K11:M11"/>
    <mergeCell ref="B4:M4"/>
    <mergeCell ref="B13:I13"/>
    <mergeCell ref="B14:I14"/>
    <mergeCell ref="B15:I15"/>
    <mergeCell ref="B16:I16"/>
    <mergeCell ref="B17:I17"/>
    <mergeCell ref="K29:M29"/>
    <mergeCell ref="K30:M30"/>
    <mergeCell ref="K31:M31"/>
    <mergeCell ref="K32:M32"/>
    <mergeCell ref="K33:M33"/>
    <mergeCell ref="K24:M24"/>
    <mergeCell ref="K25:M25"/>
    <mergeCell ref="K26:M26"/>
    <mergeCell ref="K27:M27"/>
    <mergeCell ref="K28:M28"/>
    <mergeCell ref="K39:M39"/>
    <mergeCell ref="K40:M40"/>
    <mergeCell ref="K41:M41"/>
    <mergeCell ref="K42:M42"/>
    <mergeCell ref="K43:M43"/>
    <mergeCell ref="K34:M34"/>
    <mergeCell ref="K35:M35"/>
    <mergeCell ref="K36:M36"/>
    <mergeCell ref="K37:M37"/>
    <mergeCell ref="K38:M38"/>
    <mergeCell ref="K49:M49"/>
    <mergeCell ref="K50:M50"/>
    <mergeCell ref="K51:M51"/>
    <mergeCell ref="K52:M52"/>
    <mergeCell ref="K53:M53"/>
    <mergeCell ref="K44:M44"/>
    <mergeCell ref="K45:M45"/>
    <mergeCell ref="K46:M46"/>
    <mergeCell ref="K47:M47"/>
    <mergeCell ref="K48:M48"/>
    <mergeCell ref="K64:M64"/>
    <mergeCell ref="K65:M65"/>
    <mergeCell ref="K59:M59"/>
    <mergeCell ref="K60:M60"/>
    <mergeCell ref="K61:M61"/>
    <mergeCell ref="K62:M62"/>
    <mergeCell ref="K63:M63"/>
    <mergeCell ref="K54:M54"/>
    <mergeCell ref="K55:M55"/>
    <mergeCell ref="K56:M56"/>
    <mergeCell ref="K57:M57"/>
    <mergeCell ref="K58:M58"/>
  </mergeCells>
  <conditionalFormatting sqref="O7:AS7">
    <cfRule type="expression" dxfId="25" priority="30">
      <formula>O$7=$BA$3</formula>
    </cfRule>
    <cfRule type="expression" dxfId="24" priority="31">
      <formula>M$6="B"</formula>
    </cfRule>
    <cfRule type="expression" dxfId="23" priority="32">
      <formula>M$6="W"</formula>
    </cfRule>
  </conditionalFormatting>
  <conditionalFormatting sqref="O8:AS65">
    <cfRule type="expression" dxfId="22" priority="2">
      <formula>BW8=$CH$3</formula>
    </cfRule>
    <cfRule type="expression" dxfId="21" priority="3">
      <formula>BW8=$CG$3</formula>
    </cfRule>
    <cfRule type="expression" dxfId="20" priority="4">
      <formula>BW8=$CF$3</formula>
    </cfRule>
    <cfRule type="expression" dxfId="19" priority="5">
      <formula>BW8=$CE$3</formula>
    </cfRule>
    <cfRule type="expression" dxfId="18" priority="6">
      <formula>BW8=$CD$3</formula>
    </cfRule>
    <cfRule type="expression" dxfId="17" priority="7">
      <formula>BW8=$CC$3</formula>
    </cfRule>
    <cfRule type="expression" dxfId="16" priority="8">
      <formula>BW8=$CB$3</formula>
    </cfRule>
    <cfRule type="expression" dxfId="15" priority="9">
      <formula>BW8=$CA$3</formula>
    </cfRule>
    <cfRule type="expression" dxfId="14" priority="10">
      <formula>BW8=$BZ$3</formula>
    </cfRule>
    <cfRule type="expression" dxfId="13" priority="11">
      <formula>BW8=$BY$3</formula>
    </cfRule>
    <cfRule type="expression" dxfId="12" priority="12">
      <formula>BW8=$BX$3</formula>
    </cfRule>
    <cfRule type="expression" dxfId="11" priority="13">
      <formula>BW8=$BW$3</formula>
    </cfRule>
  </conditionalFormatting>
  <conditionalFormatting sqref="K8:M65">
    <cfRule type="expression" dxfId="10" priority="1">
      <formula>NOT(K8="")</formula>
    </cfRule>
  </conditionalFormatting>
  <pageMargins left="0.7" right="0.7" top="0.75" bottom="0.75" header="0.3" footer="0.3"/>
  <pageSetup paperSize="9" orientation="landscape" verticalDpi="300" r:id="rId1"/>
  <extLst>
    <ext xmlns:x14="http://schemas.microsoft.com/office/spreadsheetml/2009/9/main" uri="{78C0D931-6437-407d-A8EE-F0AAD7539E65}">
      <x14:conditionalFormattings>
        <x14:conditionalFormatting xmlns:xm="http://schemas.microsoft.com/office/excel/2006/main">
          <x14:cfRule type="expression" priority="14" id="{3D5D0805-E0C1-4C5B-B9CD-F57DF291A11A}">
            <xm:f>AND(NOT($BC8=""), $BC8='Project Details'!$N$20)</xm:f>
            <x14:dxf>
              <font>
                <b/>
                <i val="0"/>
                <color theme="0"/>
              </font>
              <fill>
                <patternFill>
                  <bgColor theme="5" tint="-0.499984740745262"/>
                </patternFill>
              </fill>
              <border>
                <left style="thin">
                  <color auto="1"/>
                </left>
                <right style="thin">
                  <color auto="1"/>
                </right>
                <top style="thin">
                  <color auto="1"/>
                </top>
                <bottom style="thin">
                  <color auto="1"/>
                </bottom>
                <vertical/>
                <horizontal/>
              </border>
            </x14:dxf>
          </x14:cfRule>
          <x14:cfRule type="expression" priority="15" id="{8DB97D1B-CFD7-4915-BBDB-ACC39756BFDA}">
            <xm:f>AND(NOT($BC8=""), $BC8='Project Details'!$N$19)</xm:f>
            <x14:dxf>
              <font>
                <b/>
                <i val="0"/>
                <color theme="0"/>
              </font>
              <fill>
                <patternFill>
                  <bgColor rgb="FF7030A0"/>
                </patternFill>
              </fill>
              <border>
                <left style="thin">
                  <color auto="1"/>
                </left>
                <right style="thin">
                  <color auto="1"/>
                </right>
                <top style="thin">
                  <color auto="1"/>
                </top>
                <bottom style="thin">
                  <color auto="1"/>
                </bottom>
                <vertical/>
                <horizontal/>
              </border>
            </x14:dxf>
          </x14:cfRule>
          <x14:cfRule type="expression" priority="16" id="{5EF7D020-C9B0-48E8-988E-79384CF40143}">
            <xm:f>AND(NOT($BC8=""), $BC8='Project Details'!$N$18)</xm:f>
            <x14:dxf>
              <font>
                <b/>
                <i val="0"/>
                <color theme="0"/>
              </font>
              <fill>
                <patternFill>
                  <bgColor rgb="FF002060"/>
                </patternFill>
              </fill>
              <border>
                <left style="thin">
                  <color auto="1"/>
                </left>
                <right style="thin">
                  <color auto="1"/>
                </right>
                <top style="thin">
                  <color auto="1"/>
                </top>
                <bottom style="thin">
                  <color auto="1"/>
                </bottom>
                <vertical/>
                <horizontal/>
              </border>
            </x14:dxf>
          </x14:cfRule>
          <x14:cfRule type="expression" priority="17" id="{0A997DEE-1C1B-4635-BAB7-62857C3A00FB}">
            <xm:f>AND(NOT($BC8=""), $BC8='Project Details'!$N$17)</xm:f>
            <x14:dxf>
              <font>
                <b/>
                <i val="0"/>
                <color theme="0"/>
              </font>
              <fill>
                <patternFill>
                  <bgColor rgb="FF0070C0"/>
                </patternFill>
              </fill>
              <border>
                <left style="thin">
                  <color auto="1"/>
                </left>
                <right style="thin">
                  <color auto="1"/>
                </right>
                <top style="thin">
                  <color auto="1"/>
                </top>
                <bottom style="thin">
                  <color auto="1"/>
                </bottom>
                <vertical/>
                <horizontal/>
              </border>
            </x14:dxf>
          </x14:cfRule>
          <x14:cfRule type="expression" priority="18" id="{F12D1271-6C8E-4599-8958-35739C65EF4F}">
            <xm:f>AND(NOT($BC8=""), $BC8='Project Details'!$N$16)</xm:f>
            <x14:dxf>
              <font>
                <b/>
                <i val="0"/>
                <color theme="1"/>
              </font>
              <fill>
                <patternFill>
                  <bgColor rgb="FF00B0F0"/>
                </patternFill>
              </fill>
              <border>
                <left style="thin">
                  <color auto="1"/>
                </left>
                <right style="thin">
                  <color auto="1"/>
                </right>
                <top style="thin">
                  <color auto="1"/>
                </top>
                <bottom style="thin">
                  <color auto="1"/>
                </bottom>
                <vertical/>
                <horizontal/>
              </border>
            </x14:dxf>
          </x14:cfRule>
          <x14:cfRule type="expression" priority="19" id="{D4006FD2-8DC1-462B-A275-4983D1D3E62C}">
            <xm:f>AND(NOT($BC8=""), $BC8='Project Details'!$N$15)</xm:f>
            <x14:dxf>
              <font>
                <b/>
                <i val="0"/>
                <color theme="0"/>
              </font>
              <fill>
                <patternFill>
                  <bgColor rgb="FF00B050"/>
                </patternFill>
              </fill>
              <border>
                <left style="thin">
                  <color auto="1"/>
                </left>
                <right style="thin">
                  <color auto="1"/>
                </right>
                <top style="thin">
                  <color auto="1"/>
                </top>
                <bottom style="thin">
                  <color auto="1"/>
                </bottom>
              </border>
            </x14:dxf>
          </x14:cfRule>
          <x14:cfRule type="expression" priority="20" id="{B483F8EA-AC52-4029-BE6B-7CFBF44D943C}">
            <xm:f>AND(NOT($BC8=""), $BC8='Project Details'!$N$14)</xm:f>
            <x14:dxf>
              <font>
                <b/>
                <i val="0"/>
                <color theme="1"/>
              </font>
              <fill>
                <patternFill>
                  <bgColor rgb="FF92D050"/>
                </patternFill>
              </fill>
              <border>
                <left style="thin">
                  <color auto="1"/>
                </left>
                <right style="thin">
                  <color auto="1"/>
                </right>
                <top style="thin">
                  <color auto="1"/>
                </top>
                <bottom style="thin">
                  <color auto="1"/>
                </bottom>
                <vertical/>
                <horizontal/>
              </border>
            </x14:dxf>
          </x14:cfRule>
          <x14:cfRule type="expression" priority="21" id="{342F2251-8DC4-4D08-B573-E628CCB8EF62}">
            <xm:f>AND(NOT($BC8=""), $BC8='Project Details'!$N$13)</xm:f>
            <x14:dxf>
              <font>
                <b/>
                <i val="0"/>
                <color theme="1"/>
              </font>
              <fill>
                <patternFill>
                  <bgColor rgb="FFFFC000"/>
                </patternFill>
              </fill>
              <border>
                <left style="thin">
                  <color auto="1"/>
                </left>
                <right style="thin">
                  <color auto="1"/>
                </right>
                <top style="thin">
                  <color auto="1"/>
                </top>
                <bottom style="thin">
                  <color auto="1"/>
                </bottom>
                <vertical/>
                <horizontal/>
              </border>
            </x14:dxf>
          </x14:cfRule>
          <x14:cfRule type="expression" priority="22" id="{933053C6-7BA1-4260-85A6-9C2A48C25CF8}">
            <xm:f>AND(NOT($BC8=""), $BC8='Project Details'!$N$12)</xm:f>
            <x14:dxf>
              <font>
                <b/>
                <i val="0"/>
                <color theme="0"/>
              </font>
              <fill>
                <patternFill>
                  <bgColor rgb="FFFF6600"/>
                </patternFill>
              </fill>
              <border>
                <left style="thin">
                  <color auto="1"/>
                </left>
                <right style="thin">
                  <color auto="1"/>
                </right>
                <top style="thin">
                  <color auto="1"/>
                </top>
                <bottom style="thin">
                  <color auto="1"/>
                </bottom>
                <vertical/>
                <horizontal/>
              </border>
            </x14:dxf>
          </x14:cfRule>
          <x14:cfRule type="expression" priority="23" id="{FAEA798E-90F0-4440-89BC-C096B19F51C7}">
            <xm:f>AND(NOT($BC8=""), $BC8='Project Details'!$N$11)</xm:f>
            <x14:dxf>
              <font>
                <b/>
                <i val="0"/>
                <color theme="0"/>
              </font>
              <fill>
                <patternFill>
                  <bgColor rgb="FFFF0000"/>
                </patternFill>
              </fill>
              <border>
                <left style="thin">
                  <color auto="1"/>
                </left>
                <right style="thin">
                  <color auto="1"/>
                </right>
                <top style="thin">
                  <color auto="1"/>
                </top>
                <bottom style="thin">
                  <color auto="1"/>
                </bottom>
              </border>
            </x14:dxf>
          </x14:cfRule>
          <xm:sqref>B8:I65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9CBCDB-B24A-4B2D-822D-348B9C7A0A1B}">
  <ds:schemaRefs>
    <ds:schemaRef ds:uri="http://schemas.microsoft.com/sharepoint/v3/contenttype/forms"/>
  </ds:schemaRefs>
</ds:datastoreItem>
</file>

<file path=customXml/itemProps2.xml><?xml version="1.0" encoding="utf-8"?>
<ds:datastoreItem xmlns:ds="http://schemas.openxmlformats.org/officeDocument/2006/customXml" ds:itemID="{33554B1B-F367-42A1-B412-250D5B600DB8}"/>
</file>

<file path=customXml/itemProps3.xml><?xml version="1.0" encoding="utf-8"?>
<ds:datastoreItem xmlns:ds="http://schemas.openxmlformats.org/officeDocument/2006/customXml" ds:itemID="{93C7BF45-5AD0-4498-961B-79803CB3A536}">
  <ds:schemaRefs>
    <ds:schemaRef ds:uri="http://schemas.microsoft.com/office/2006/metadata/properties"/>
    <ds:schemaRef ds:uri="http://schemas.microsoft.com/office/2006/documentManagement/types"/>
    <ds:schemaRef ds:uri="0224aa69-f8be-496a-942a-f68b2082be9d"/>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5c22b865-9d05-42be-b306-86f259ab344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Project Details</vt:lpstr>
      <vt:lpstr>Monthly Overview</vt:lpstr>
      <vt:lpstr>'Monthly Overview'!Print_Area</vt:lpstr>
      <vt:lpstr>'Project Details'!Print_Area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2019-03-14T09:55:13Z</dcterms:created>
  <dcterms:modified xsi:type="dcterms:W3CDTF">2019-12-02T22:10:34Z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AuthorIds_UIVersion_1024">
    <vt:lpwstr>6</vt:lpwstr>
  </property>
</Properties>
</file>